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.Jesús\Google Drive\37-2\PDFweb\"/>
    </mc:Choice>
  </mc:AlternateContent>
  <xr:revisionPtr revIDLastSave="0" documentId="8_{8F4CF02E-23A7-4A54-86E8-7463CFA7783E}" xr6:coauthVersionLast="45" xr6:coauthVersionMax="45" xr10:uidLastSave="{00000000-0000-0000-0000-000000000000}"/>
  <bookViews>
    <workbookView xWindow="-120" yWindow="-120" windowWidth="28095" windowHeight="16440" xr2:uid="{00000000-000D-0000-FFFF-FFFF00000000}"/>
  </bookViews>
  <sheets>
    <sheet name="Sheet1" sheetId="1" r:id="rId1"/>
  </sheets>
  <definedNames>
    <definedName name="_xlnm.Print_Area" localSheetId="0">Sheet1!$A$7:$V$252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140" i="1" l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39" i="1"/>
  <c r="V244" i="1"/>
  <c r="V243" i="1"/>
  <c r="V242" i="1"/>
  <c r="V241" i="1"/>
  <c r="V240" i="1"/>
  <c r="V239" i="1"/>
  <c r="V238" i="1"/>
  <c r="V237" i="1"/>
  <c r="V236" i="1"/>
  <c r="V235" i="1"/>
  <c r="V234" i="1"/>
  <c r="V233" i="1"/>
  <c r="V229" i="1"/>
  <c r="V228" i="1"/>
  <c r="V227" i="1"/>
  <c r="V226" i="1"/>
  <c r="V225" i="1"/>
  <c r="V224" i="1"/>
  <c r="V223" i="1"/>
  <c r="V222" i="1"/>
  <c r="V221" i="1"/>
  <c r="V220" i="1"/>
  <c r="V219" i="1"/>
  <c r="V218" i="1"/>
  <c r="V217" i="1"/>
  <c r="V216" i="1"/>
  <c r="V215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87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13" i="1"/>
</calcChain>
</file>

<file path=xl/sharedStrings.xml><?xml version="1.0" encoding="utf-8"?>
<sst xmlns="http://schemas.openxmlformats.org/spreadsheetml/2006/main" count="295" uniqueCount="155">
  <si>
    <t>OC1017</t>
  </si>
  <si>
    <t>Rutilo-41_OC-1017</t>
  </si>
  <si>
    <t>Rutilo-42</t>
  </si>
  <si>
    <t>Rutilo-43</t>
  </si>
  <si>
    <t>Rutilo-44</t>
  </si>
  <si>
    <t>Rutilo-45</t>
  </si>
  <si>
    <t>Rutilo-46</t>
  </si>
  <si>
    <t>Rutilo-47</t>
  </si>
  <si>
    <t>Rutilo-49</t>
  </si>
  <si>
    <t>Rutilo-50</t>
  </si>
  <si>
    <t>Rutilo-51</t>
  </si>
  <si>
    <t>Rutilo-52</t>
  </si>
  <si>
    <t>Rutilo-53</t>
  </si>
  <si>
    <t>Rutilo-54</t>
  </si>
  <si>
    <t>Rutilo-55</t>
  </si>
  <si>
    <t>Rutilo-56</t>
  </si>
  <si>
    <t>Rutilo-57</t>
  </si>
  <si>
    <t>Rutilo-58</t>
  </si>
  <si>
    <t>Rutilo-61</t>
  </si>
  <si>
    <t>Rutilo-62</t>
  </si>
  <si>
    <t>Rutilo-63</t>
  </si>
  <si>
    <t>OC1101</t>
  </si>
  <si>
    <t>Rutilo-2</t>
  </si>
  <si>
    <t>Rutilo-3</t>
  </si>
  <si>
    <t>Rutilo-4</t>
  </si>
  <si>
    <t>Rutilo-5</t>
  </si>
  <si>
    <t>Rutilo-6</t>
  </si>
  <si>
    <t>Rutilo-8</t>
  </si>
  <si>
    <t>Rutilo-9</t>
  </si>
  <si>
    <t>Rutilo-10</t>
  </si>
  <si>
    <t>Rutilo-12</t>
  </si>
  <si>
    <t>Rutilo-13</t>
  </si>
  <si>
    <t>Rutilo-15</t>
  </si>
  <si>
    <t>Rutilo-16</t>
  </si>
  <si>
    <t>Rutilo-17</t>
  </si>
  <si>
    <t>Rutilo-21</t>
  </si>
  <si>
    <t>Rutilo-23</t>
  </si>
  <si>
    <t>Rutilo-24</t>
  </si>
  <si>
    <t>Rutilo-26</t>
  </si>
  <si>
    <t>Rutilo-27</t>
  </si>
  <si>
    <t>Rutilo-29</t>
  </si>
  <si>
    <t>Rutilo-30</t>
  </si>
  <si>
    <t>Rutilo-32</t>
  </si>
  <si>
    <t>Rutilo-33</t>
  </si>
  <si>
    <t>Rutilo-34</t>
  </si>
  <si>
    <t>Rutilo-35</t>
  </si>
  <si>
    <t>Rutilo-36</t>
  </si>
  <si>
    <t>Rutilo-37</t>
  </si>
  <si>
    <t>Rutilo-38</t>
  </si>
  <si>
    <t>Rutilo-39</t>
  </si>
  <si>
    <t>Rutilo-41</t>
  </si>
  <si>
    <t>Rutilo-48</t>
  </si>
  <si>
    <t>Rutilo-59</t>
  </si>
  <si>
    <t>Rutilo-60</t>
  </si>
  <si>
    <t>Rutilo-7</t>
  </si>
  <si>
    <t>Rutilo-11</t>
  </si>
  <si>
    <t>Rutilo-14</t>
  </si>
  <si>
    <t>Rutilo-18</t>
  </si>
  <si>
    <t>Rutilo-19</t>
  </si>
  <si>
    <t>Rutilo-20</t>
  </si>
  <si>
    <t>Rutilo-22</t>
  </si>
  <si>
    <t>Rutilo-25</t>
  </si>
  <si>
    <t>Rutilo-28</t>
  </si>
  <si>
    <t>Rutilo-31</t>
  </si>
  <si>
    <t>Rutilo-40</t>
  </si>
  <si>
    <t>OC1006</t>
  </si>
  <si>
    <t>Rutilo-2_1</t>
  </si>
  <si>
    <t>Rutilo-3_1</t>
  </si>
  <si>
    <t>Rutilo-4_1</t>
  </si>
  <si>
    <t>Rutilo-5_1</t>
  </si>
  <si>
    <t>Rutilo-7_1</t>
  </si>
  <si>
    <t>Rutilo-8_1</t>
  </si>
  <si>
    <t>Rutilo-9_1</t>
  </si>
  <si>
    <t>Rutilo-10_1</t>
  </si>
  <si>
    <t>Rutilo-12_1</t>
  </si>
  <si>
    <t>Rutilo-13_1</t>
  </si>
  <si>
    <t>Rutilo-14_1</t>
  </si>
  <si>
    <t>Rutilo-15_1</t>
  </si>
  <si>
    <t>Rutilo-16_1</t>
  </si>
  <si>
    <t>Rutilo-17_1</t>
  </si>
  <si>
    <t>Rutilo-18_1</t>
  </si>
  <si>
    <t>Rutilo-19_1</t>
  </si>
  <si>
    <t>Rutilo-20_1</t>
  </si>
  <si>
    <t>Rutilo-21_1</t>
  </si>
  <si>
    <t>Rutilo-22_1</t>
  </si>
  <si>
    <t>Rutilo-23_1</t>
  </si>
  <si>
    <t>Rutilo-24_1</t>
  </si>
  <si>
    <t>Rutilo-26_1</t>
  </si>
  <si>
    <t>Rutilo-27_1</t>
  </si>
  <si>
    <t>Rutilo-28_1</t>
  </si>
  <si>
    <t>Rutilo-29_1</t>
  </si>
  <si>
    <t>Rutilo-30_1</t>
  </si>
  <si>
    <t>Rutilo-31_1</t>
  </si>
  <si>
    <t>Rutilo-32_1</t>
  </si>
  <si>
    <t>Rutilo-33_1</t>
  </si>
  <si>
    <t>Rutilo-34_1</t>
  </si>
  <si>
    <t>Rutilo-35_1</t>
  </si>
  <si>
    <t>Rutilo-36_1</t>
  </si>
  <si>
    <t>Rutilo-37_1</t>
  </si>
  <si>
    <t>Rutilo-38_1</t>
  </si>
  <si>
    <t>Rutilo-39_1</t>
  </si>
  <si>
    <t>Rutilo-40_1</t>
  </si>
  <si>
    <t>Rutilo-41_1</t>
  </si>
  <si>
    <t>Rutilo-42_1</t>
  </si>
  <si>
    <t>Rutilo-43_1</t>
  </si>
  <si>
    <t>Rutilo-44_1</t>
  </si>
  <si>
    <t>Rutilo-45_1</t>
  </si>
  <si>
    <t>Rutilo-46_1</t>
  </si>
  <si>
    <t>Rutilo-47_1</t>
  </si>
  <si>
    <t>Rutilo-48_1</t>
  </si>
  <si>
    <t>CORRECTED AGES (Ma)</t>
  </si>
  <si>
    <t>Rho</t>
  </si>
  <si>
    <t>±2s abs</t>
  </si>
  <si>
    <t>±2s</t>
  </si>
  <si>
    <t>OC-1016</t>
  </si>
  <si>
    <t>Rutilo-1_OC-1016</t>
  </si>
  <si>
    <t>Rutilo-1_OC-1014</t>
  </si>
  <si>
    <t>OC-1014</t>
  </si>
  <si>
    <t>2: 2 sigma uncertainties propagated according to Paton et al., 2010,Geochemistry, Geophysics, Geosystems</t>
  </si>
  <si>
    <t>Data measured employing a Thermo iCapQc ICPMS coupled to a Resonetics, Resolution M050 excimer laser workstation.</t>
  </si>
  <si>
    <t>1: U and Th concentrations are calculated employing a NIST external standard glass as in Paton et al., 2010, Geochemistry, Geophysics, Geosystems.</t>
  </si>
  <si>
    <t>bdl</t>
  </si>
  <si>
    <t>% Disc</t>
  </si>
  <si>
    <t>Rutilo-1_OC-1006</t>
  </si>
  <si>
    <t>U-Pb geochronology of rutile: deciphering the cooling history of the Oaxacan Complex granulites, southern Mexico</t>
  </si>
  <si>
    <t>†: calculated according to the algorithm in Vermeesch (2018).</t>
  </si>
  <si>
    <r>
      <t>CORRECTED RATIOS</t>
    </r>
    <r>
      <rPr>
        <b/>
        <vertAlign val="superscript"/>
        <sz val="11"/>
        <rFont val="Helvetica"/>
      </rPr>
      <t>2</t>
    </r>
  </si>
  <si>
    <r>
      <t>U (ppm)</t>
    </r>
    <r>
      <rPr>
        <b/>
        <vertAlign val="superscript"/>
        <sz val="11"/>
        <rFont val="Helvetica"/>
      </rPr>
      <t>1</t>
    </r>
  </si>
  <si>
    <r>
      <t>Th (ppm)</t>
    </r>
    <r>
      <rPr>
        <b/>
        <vertAlign val="superscript"/>
        <sz val="11"/>
        <rFont val="Helvetica"/>
      </rPr>
      <t>1</t>
    </r>
  </si>
  <si>
    <r>
      <t>207Pb/</t>
    </r>
    <r>
      <rPr>
        <b/>
        <vertAlign val="superscript"/>
        <sz val="11"/>
        <rFont val="Helvetica"/>
      </rPr>
      <t>206</t>
    </r>
    <r>
      <rPr>
        <b/>
        <sz val="11"/>
        <rFont val="Helvetica"/>
      </rPr>
      <t>Pb</t>
    </r>
  </si>
  <si>
    <r>
      <t>207Pb/</t>
    </r>
    <r>
      <rPr>
        <b/>
        <vertAlign val="superscript"/>
        <sz val="11"/>
        <rFont val="Helvetica"/>
      </rPr>
      <t>235</t>
    </r>
    <r>
      <rPr>
        <b/>
        <sz val="11"/>
        <rFont val="Helvetica"/>
      </rPr>
      <t>U</t>
    </r>
  </si>
  <si>
    <r>
      <t>206Pb/</t>
    </r>
    <r>
      <rPr>
        <b/>
        <vertAlign val="superscript"/>
        <sz val="11"/>
        <rFont val="Helvetica"/>
      </rPr>
      <t>238</t>
    </r>
    <r>
      <rPr>
        <b/>
        <sz val="11"/>
        <rFont val="Helvetica"/>
      </rPr>
      <t>U</t>
    </r>
  </si>
  <si>
    <r>
      <t>207Pb/</t>
    </r>
    <r>
      <rPr>
        <b/>
        <vertAlign val="superscript"/>
        <sz val="11"/>
        <rFont val="Helvetica"/>
      </rPr>
      <t>235</t>
    </r>
    <r>
      <rPr>
        <b/>
        <sz val="11"/>
        <rFont val="Helvetica"/>
      </rPr>
      <t>U</t>
    </r>
  </si>
  <si>
    <r>
      <t>207Pb/</t>
    </r>
    <r>
      <rPr>
        <b/>
        <vertAlign val="superscript"/>
        <sz val="11"/>
        <rFont val="Helvetica"/>
      </rPr>
      <t>206</t>
    </r>
    <r>
      <rPr>
        <b/>
        <sz val="11"/>
        <rFont val="Helvetica"/>
      </rPr>
      <t>Pb</t>
    </r>
  </si>
  <si>
    <r>
      <t>Conc age</t>
    </r>
    <r>
      <rPr>
        <b/>
        <vertAlign val="superscript"/>
        <sz val="11"/>
        <rFont val="Helvetica"/>
      </rPr>
      <t>†</t>
    </r>
    <r>
      <rPr>
        <b/>
        <sz val="11"/>
        <rFont val="Helvetica"/>
      </rPr>
      <t xml:space="preserve"> (Ma)</t>
    </r>
  </si>
  <si>
    <t>by Miguel Gerardo Adame-Martínez, Luigi A. Solari, Carlos Ortega-Obregón, and Fanis Abdullin</t>
  </si>
  <si>
    <t>Supplementary material to the paper</t>
  </si>
  <si>
    <t>R-19, secondary rutile standard</t>
  </si>
  <si>
    <t>R-19_1</t>
  </si>
  <si>
    <t>R-19_2</t>
  </si>
  <si>
    <t>R-19_3</t>
  </si>
  <si>
    <t>R-19_4</t>
  </si>
  <si>
    <t>R-19_5</t>
  </si>
  <si>
    <t>R-19_6</t>
  </si>
  <si>
    <t>R-19_7</t>
  </si>
  <si>
    <t>R-19_8</t>
  </si>
  <si>
    <t>R-19_9</t>
  </si>
  <si>
    <t>R-19_10</t>
  </si>
  <si>
    <t>R-19_11</t>
  </si>
  <si>
    <t>R-19_12</t>
  </si>
  <si>
    <r>
      <t>207</t>
    </r>
    <r>
      <rPr>
        <sz val="11"/>
        <rFont val="Calibri"/>
        <family val="2"/>
      </rPr>
      <t>Pb/</t>
    </r>
    <r>
      <rPr>
        <vertAlign val="superscript"/>
        <sz val="11"/>
        <rFont val="Calibri"/>
        <family val="2"/>
      </rPr>
      <t>206</t>
    </r>
    <r>
      <rPr>
        <sz val="11"/>
        <rFont val="Calibri"/>
        <family val="2"/>
      </rPr>
      <t>Pb ratios, ages and errors are calculated according to Petrus and Kamber, 2012, Geostandards Geo</t>
    </r>
    <r>
      <rPr>
        <sz val="12"/>
        <color theme="1"/>
        <rFont val="Calibri"/>
        <family val="2"/>
        <scheme val="minor"/>
      </rPr>
      <t>analytical Research</t>
    </r>
  </si>
  <si>
    <t>Analyzed spots were 60 micrometers, using an analytical protocol modified from Solari et al., 2018, International Journal of Earth Sciences.</t>
  </si>
  <si>
    <t>Table S1. U-Pb geochronological data for the studied rutile crystals, Oaxacan Complex, Mexico.</t>
  </si>
  <si>
    <t>Published in Revista Mexicana de Ciencias Geológicas, 2020, vol. 37, núm.2, p. 135-145</t>
  </si>
  <si>
    <t>DOI: http://dx.doi.org/10.22201/cgeo.20072902e.2020.2.1557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</si>
</sst>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12"/>
      <color indexed="8"/>
      <name val="Fuente de cuerpo"/>
      <family val="2"/>
    </font>
    <font>
      <sz val="11"/>
      <name val="Calibri"/>
      <family val="2"/>
    </font>
    <font>
      <vertAlign val="superscript"/>
      <sz val="11"/>
      <name val="Calibri"/>
      <family val="2"/>
    </font>
    <font>
      <sz val="11"/>
      <name val="Helvetica"/>
      <family val="2"/>
    </font>
    <font>
      <sz val="11"/>
      <color indexed="8"/>
      <name val="Helvetica"/>
      <family val="2"/>
    </font>
    <font>
      <sz val="11"/>
      <color indexed="8"/>
      <name val="Helvetica"/>
      <family val="2"/>
    </font>
    <font>
      <b/>
      <sz val="14"/>
      <name val="Times New Roman"/>
      <family val="1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sz val="11"/>
      <name val="Calibri"/>
      <family val="2"/>
    </font>
    <font>
      <sz val="12"/>
      <color indexed="8"/>
      <name val="Calibri"/>
      <family val="2"/>
    </font>
    <font>
      <b/>
      <sz val="11"/>
      <name val="Helvetica"/>
    </font>
    <font>
      <b/>
      <vertAlign val="superscript"/>
      <sz val="11"/>
      <name val="Helvetica"/>
    </font>
    <font>
      <b/>
      <sz val="11"/>
      <color indexed="8"/>
      <name val="Helvetica"/>
    </font>
    <font>
      <sz val="14"/>
      <name val="Calibri"/>
      <family val="2"/>
    </font>
    <font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7">
    <xf numFmtId="0" fontId="0" fillId="0" borderId="0" xfId="0"/>
    <xf numFmtId="0" fontId="7" fillId="0" borderId="0" xfId="1" applyFont="1" applyAlignment="1">
      <alignment horizontal="center"/>
    </xf>
    <xf numFmtId="0" fontId="8" fillId="0" borderId="0" xfId="0" applyFont="1"/>
    <xf numFmtId="0" fontId="7" fillId="0" borderId="0" xfId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/>
    <xf numFmtId="164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1" fillId="0" borderId="0" xfId="0" applyNumberFormat="1" applyFont="1"/>
    <xf numFmtId="0" fontId="1" fillId="0" borderId="0" xfId="1" applyFont="1" applyAlignment="1">
      <alignment horizontal="center"/>
    </xf>
    <xf numFmtId="0" fontId="18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8" fillId="0" borderId="0" xfId="1" applyFont="1" applyBorder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3" fillId="2" borderId="0" xfId="0" applyFont="1" applyFill="1"/>
    <xf numFmtId="0" fontId="12" fillId="2" borderId="0" xfId="0" applyFont="1" applyFill="1"/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9" fillId="2" borderId="0" xfId="0" applyFont="1" applyFill="1"/>
    <xf numFmtId="0" fontId="8" fillId="2" borderId="0" xfId="0" applyFont="1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19" fillId="2" borderId="0" xfId="0" applyFont="1" applyFill="1" applyBorder="1"/>
    <xf numFmtId="0" fontId="16" fillId="2" borderId="0" xfId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8" fillId="2" borderId="0" xfId="1" applyFont="1" applyFill="1" applyAlignment="1">
      <alignment vertical="center"/>
    </xf>
    <xf numFmtId="0" fontId="1" fillId="2" borderId="0" xfId="0" applyFont="1" applyFill="1"/>
    <xf numFmtId="0" fontId="16" fillId="2" borderId="0" xfId="1" applyFont="1" applyFill="1" applyAlignment="1">
      <alignment vertical="center"/>
    </xf>
    <xf numFmtId="0" fontId="16" fillId="2" borderId="2" xfId="1" applyFont="1" applyFill="1" applyBorder="1" applyAlignment="1">
      <alignment horizontal="center" vertical="center"/>
    </xf>
    <xf numFmtId="0" fontId="16" fillId="2" borderId="2" xfId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/>
    </xf>
    <xf numFmtId="0" fontId="6" fillId="2" borderId="0" xfId="1" applyFont="1" applyFill="1" applyAlignment="1">
      <alignment horizontal="center"/>
    </xf>
    <xf numFmtId="0" fontId="6" fillId="2" borderId="0" xfId="1" applyFont="1" applyFill="1" applyBorder="1" applyAlignment="1">
      <alignment horizontal="center"/>
    </xf>
    <xf numFmtId="0" fontId="6" fillId="2" borderId="0" xfId="1" applyFont="1" applyFill="1" applyBorder="1" applyAlignment="1">
      <alignment horizontal="center" wrapText="1"/>
    </xf>
    <xf numFmtId="0" fontId="14" fillId="2" borderId="0" xfId="0" applyFont="1" applyFill="1"/>
    <xf numFmtId="0" fontId="1" fillId="2" borderId="0" xfId="0" applyFont="1" applyFill="1" applyAlignment="1">
      <alignment horizontal="center"/>
    </xf>
    <xf numFmtId="0" fontId="10" fillId="2" borderId="0" xfId="0" applyFont="1" applyFill="1"/>
    <xf numFmtId="164" fontId="1" fillId="2" borderId="0" xfId="0" applyNumberFormat="1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0" fontId="4" fillId="2" borderId="0" xfId="0" applyFont="1" applyFill="1"/>
    <xf numFmtId="0" fontId="10" fillId="2" borderId="0" xfId="0" applyFont="1" applyFill="1" applyAlignment="1">
      <alignment horizontal="center"/>
    </xf>
    <xf numFmtId="0" fontId="15" fillId="2" borderId="0" xfId="0" applyFont="1" applyFill="1"/>
    <xf numFmtId="0" fontId="11" fillId="2" borderId="0" xfId="0" applyFont="1" applyFill="1"/>
    <xf numFmtId="11" fontId="10" fillId="2" borderId="0" xfId="0" applyNumberFormat="1" applyFont="1" applyFill="1"/>
    <xf numFmtId="0" fontId="5" fillId="2" borderId="0" xfId="0" applyFont="1" applyFill="1"/>
    <xf numFmtId="0" fontId="16" fillId="2" borderId="1" xfId="1" applyFont="1" applyFill="1" applyBorder="1" applyAlignment="1">
      <alignment horizontal="center" vertical="center"/>
    </xf>
    <xf numFmtId="0" fontId="20" fillId="2" borderId="0" xfId="0" applyFont="1" applyFill="1"/>
  </cellXfs>
  <cellStyles count="2">
    <cellStyle name="Normal" xfId="0" builtinId="0"/>
    <cellStyle name="Normal_EC-LMD3-4_final_integr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21"/>
  <sheetViews>
    <sheetView tabSelected="1" zoomScale="75" workbookViewId="0">
      <selection activeCell="A4" sqref="A4:XFD4"/>
    </sheetView>
  </sheetViews>
  <sheetFormatPr baseColWidth="10" defaultColWidth="10.875" defaultRowHeight="14.25"/>
  <cols>
    <col min="1" max="1" width="18" style="2" customWidth="1"/>
    <col min="2" max="3" width="10.875" style="2"/>
    <col min="4" max="4" width="5.5" style="2" customWidth="1"/>
    <col min="5" max="11" width="10.875" style="2"/>
    <col min="12" max="12" width="4.5" style="2" customWidth="1"/>
    <col min="13" max="15" width="10.875" style="2"/>
    <col min="16" max="16" width="12.5" style="2" customWidth="1"/>
    <col min="17" max="19" width="10.875" style="2"/>
    <col min="20" max="20" width="10.875" style="4"/>
    <col min="21" max="21" width="3.125" style="2" customWidth="1"/>
    <col min="22" max="22" width="10.875" style="4"/>
    <col min="23" max="16384" width="10.875" style="2"/>
  </cols>
  <sheetData>
    <row r="1" spans="1:25" ht="15.75">
      <c r="A1" s="14" t="s">
        <v>136</v>
      </c>
      <c r="B1" s="15"/>
      <c r="C1" s="15"/>
      <c r="D1" s="15"/>
      <c r="E1" s="15"/>
      <c r="F1" s="15"/>
      <c r="G1" s="15"/>
      <c r="H1" s="15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7"/>
      <c r="U1" s="16"/>
      <c r="V1" s="17"/>
      <c r="W1" s="16"/>
    </row>
    <row r="2" spans="1:25" ht="18.75">
      <c r="A2" s="18" t="s">
        <v>124</v>
      </c>
      <c r="B2" s="15"/>
      <c r="C2" s="15"/>
      <c r="D2" s="15"/>
      <c r="E2" s="15"/>
      <c r="F2" s="15"/>
      <c r="G2" s="15"/>
      <c r="H2" s="15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7"/>
      <c r="U2" s="16"/>
      <c r="V2" s="17"/>
      <c r="W2" s="16"/>
    </row>
    <row r="3" spans="1:25" ht="15.75">
      <c r="A3" s="14" t="s">
        <v>135</v>
      </c>
      <c r="B3" s="15"/>
      <c r="C3" s="15"/>
      <c r="D3" s="15"/>
      <c r="E3" s="15"/>
      <c r="F3" s="15"/>
      <c r="G3" s="15"/>
      <c r="H3" s="15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7"/>
      <c r="U3" s="16"/>
      <c r="V3" s="17"/>
      <c r="W3" s="16"/>
    </row>
    <row r="4" spans="1:25" ht="15.75">
      <c r="A4" s="14" t="s">
        <v>153</v>
      </c>
      <c r="B4" s="15"/>
      <c r="C4" s="15"/>
      <c r="D4" s="15"/>
      <c r="E4" s="15"/>
      <c r="F4" s="15"/>
      <c r="G4" s="15"/>
      <c r="H4" s="15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7"/>
      <c r="U4" s="16"/>
      <c r="V4" s="17"/>
      <c r="W4" s="16"/>
    </row>
    <row r="5" spans="1:25" ht="15.75">
      <c r="A5" s="46" t="s">
        <v>154</v>
      </c>
      <c r="B5" s="15"/>
      <c r="C5" s="15"/>
      <c r="D5" s="15"/>
      <c r="E5" s="15"/>
      <c r="F5" s="15"/>
      <c r="G5" s="15"/>
      <c r="H5" s="15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7"/>
      <c r="U5" s="16"/>
      <c r="V5" s="17"/>
      <c r="W5" s="16"/>
    </row>
    <row r="6" spans="1: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7"/>
      <c r="U6" s="16"/>
      <c r="V6" s="17"/>
      <c r="W6" s="16"/>
    </row>
    <row r="7" spans="1:25" ht="18.75">
      <c r="A7" s="22" t="s">
        <v>152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6"/>
      <c r="M7" s="16"/>
      <c r="N7" s="16"/>
      <c r="O7" s="16"/>
      <c r="P7" s="16"/>
      <c r="Q7" s="16"/>
      <c r="R7" s="16"/>
      <c r="S7" s="16"/>
      <c r="T7" s="17"/>
      <c r="U7" s="16"/>
      <c r="V7" s="17"/>
      <c r="W7" s="16"/>
    </row>
    <row r="8" spans="1:25">
      <c r="A8" s="16"/>
      <c r="B8" s="19"/>
      <c r="C8" s="19"/>
      <c r="D8" s="16"/>
      <c r="E8" s="20"/>
      <c r="F8" s="20"/>
      <c r="G8" s="20"/>
      <c r="H8" s="20"/>
      <c r="I8" s="20"/>
      <c r="J8" s="20"/>
      <c r="K8" s="20"/>
      <c r="L8" s="16"/>
      <c r="M8" s="20"/>
      <c r="N8" s="20"/>
      <c r="O8" s="20"/>
      <c r="P8" s="20"/>
      <c r="Q8" s="20"/>
      <c r="R8" s="20"/>
      <c r="S8" s="20"/>
      <c r="T8" s="21"/>
      <c r="U8" s="16"/>
      <c r="V8" s="21"/>
      <c r="W8" s="16"/>
    </row>
    <row r="9" spans="1:25" s="10" customFormat="1" ht="23.25" customHeight="1">
      <c r="A9" s="23"/>
      <c r="B9" s="23"/>
      <c r="C9" s="23"/>
      <c r="D9" s="24"/>
      <c r="E9" s="45" t="s">
        <v>126</v>
      </c>
      <c r="F9" s="45"/>
      <c r="G9" s="45"/>
      <c r="H9" s="45"/>
      <c r="I9" s="45"/>
      <c r="J9" s="45"/>
      <c r="K9" s="45"/>
      <c r="L9" s="25"/>
      <c r="M9" s="45" t="s">
        <v>110</v>
      </c>
      <c r="N9" s="45"/>
      <c r="O9" s="45"/>
      <c r="P9" s="45"/>
      <c r="Q9" s="45"/>
      <c r="R9" s="45"/>
      <c r="S9" s="45"/>
      <c r="T9" s="45"/>
      <c r="U9" s="26"/>
      <c r="V9" s="23"/>
      <c r="W9" s="27"/>
      <c r="X9" s="11"/>
      <c r="Y9" s="11"/>
    </row>
    <row r="10" spans="1:25" s="13" customFormat="1" ht="32.1" customHeight="1" thickBot="1">
      <c r="A10" s="23"/>
      <c r="B10" s="28" t="s">
        <v>127</v>
      </c>
      <c r="C10" s="28" t="s">
        <v>128</v>
      </c>
      <c r="D10" s="24"/>
      <c r="E10" s="28" t="s">
        <v>129</v>
      </c>
      <c r="F10" s="28" t="s">
        <v>112</v>
      </c>
      <c r="G10" s="28" t="s">
        <v>130</v>
      </c>
      <c r="H10" s="28" t="s">
        <v>112</v>
      </c>
      <c r="I10" s="28" t="s">
        <v>131</v>
      </c>
      <c r="J10" s="28" t="s">
        <v>112</v>
      </c>
      <c r="K10" s="28" t="s">
        <v>111</v>
      </c>
      <c r="L10" s="23"/>
      <c r="M10" s="28" t="s">
        <v>131</v>
      </c>
      <c r="N10" s="28" t="s">
        <v>113</v>
      </c>
      <c r="O10" s="28" t="s">
        <v>132</v>
      </c>
      <c r="P10" s="28" t="s">
        <v>113</v>
      </c>
      <c r="Q10" s="28" t="s">
        <v>133</v>
      </c>
      <c r="R10" s="28" t="s">
        <v>113</v>
      </c>
      <c r="S10" s="29" t="s">
        <v>134</v>
      </c>
      <c r="T10" s="28" t="s">
        <v>113</v>
      </c>
      <c r="U10" s="26"/>
      <c r="V10" s="28" t="s">
        <v>122</v>
      </c>
      <c r="W10" s="30"/>
      <c r="X10" s="12"/>
    </row>
    <row r="11" spans="1:25" s="1" customFormat="1" ht="17.100000000000001" customHeight="1">
      <c r="A11" s="31"/>
      <c r="B11" s="32"/>
      <c r="C11" s="32"/>
      <c r="D11" s="26"/>
      <c r="E11" s="32"/>
      <c r="F11" s="32"/>
      <c r="G11" s="32"/>
      <c r="H11" s="32"/>
      <c r="I11" s="32"/>
      <c r="J11" s="32"/>
      <c r="K11" s="32"/>
      <c r="L11" s="31"/>
      <c r="M11" s="32"/>
      <c r="N11" s="32"/>
      <c r="O11" s="32"/>
      <c r="P11" s="32"/>
      <c r="Q11" s="32"/>
      <c r="R11" s="32"/>
      <c r="S11" s="33"/>
      <c r="T11" s="32"/>
      <c r="U11" s="26"/>
      <c r="V11" s="32"/>
      <c r="W11" s="32"/>
      <c r="X11" s="3"/>
    </row>
    <row r="12" spans="1:25" s="5" customFormat="1" ht="15">
      <c r="A12" s="34" t="s">
        <v>0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35"/>
      <c r="U12" s="26"/>
      <c r="V12" s="35"/>
      <c r="W12" s="26"/>
    </row>
    <row r="13" spans="1:25" s="5" customFormat="1" ht="15.75">
      <c r="A13" s="26" t="s">
        <v>1</v>
      </c>
      <c r="B13" s="36">
        <v>46.86</v>
      </c>
      <c r="C13" s="36">
        <v>1.65E-3</v>
      </c>
      <c r="D13" s="26"/>
      <c r="E13" s="26">
        <v>7.2300000000000003E-2</v>
      </c>
      <c r="F13" s="26">
        <v>2.3E-3</v>
      </c>
      <c r="G13" s="26">
        <v>1.6240000000000001</v>
      </c>
      <c r="H13" s="26">
        <v>4.7E-2</v>
      </c>
      <c r="I13" s="26">
        <v>0.16489999999999999</v>
      </c>
      <c r="J13" s="26">
        <v>5.1999999999999998E-3</v>
      </c>
      <c r="K13" s="26">
        <v>0.36036000000000001</v>
      </c>
      <c r="L13" s="26"/>
      <c r="M13" s="37">
        <v>984</v>
      </c>
      <c r="N13" s="37">
        <v>14.4</v>
      </c>
      <c r="O13" s="37">
        <v>979.54</v>
      </c>
      <c r="P13" s="37">
        <v>9.1199999999999992</v>
      </c>
      <c r="Q13" s="37">
        <v>993.5</v>
      </c>
      <c r="R13" s="37">
        <v>32.4</v>
      </c>
      <c r="S13" s="37">
        <v>980.15</v>
      </c>
      <c r="T13" s="37">
        <v>8.92</v>
      </c>
      <c r="U13" s="26"/>
      <c r="V13" s="38">
        <f>((O13-M13)/O13*100)</f>
        <v>-0.45531576045899469</v>
      </c>
      <c r="W13" s="26"/>
      <c r="Y13" s="7"/>
    </row>
    <row r="14" spans="1:25" s="5" customFormat="1" ht="15.75">
      <c r="A14" s="26" t="s">
        <v>2</v>
      </c>
      <c r="B14" s="36">
        <v>68.78</v>
      </c>
      <c r="C14" s="36">
        <v>1.6000000000000001E-4</v>
      </c>
      <c r="D14" s="26"/>
      <c r="E14" s="26">
        <v>6.9800000000000001E-2</v>
      </c>
      <c r="F14" s="26">
        <v>2.3E-3</v>
      </c>
      <c r="G14" s="26">
        <v>1.4610000000000001</v>
      </c>
      <c r="H14" s="26">
        <v>3.9E-2</v>
      </c>
      <c r="I14" s="26">
        <v>0.15329999999999999</v>
      </c>
      <c r="J14" s="26">
        <v>4.0000000000000001E-3</v>
      </c>
      <c r="K14" s="26">
        <v>0.35691000000000001</v>
      </c>
      <c r="L14" s="26"/>
      <c r="M14" s="37">
        <v>919.4</v>
      </c>
      <c r="N14" s="37">
        <v>11.2</v>
      </c>
      <c r="O14" s="37">
        <v>914.42</v>
      </c>
      <c r="P14" s="37">
        <v>8.07</v>
      </c>
      <c r="Q14" s="37">
        <v>921.6</v>
      </c>
      <c r="R14" s="37">
        <v>34</v>
      </c>
      <c r="S14" s="37">
        <v>915.92</v>
      </c>
      <c r="T14" s="37">
        <v>7.17</v>
      </c>
      <c r="U14" s="26"/>
      <c r="V14" s="38">
        <f t="shared" ref="V14:V32" si="0">((O14-M14)/O14*100)</f>
        <v>-0.54460751077185743</v>
      </c>
      <c r="W14" s="26"/>
      <c r="Y14" s="7"/>
    </row>
    <row r="15" spans="1:25" s="5" customFormat="1" ht="15.75">
      <c r="A15" s="39" t="s">
        <v>3</v>
      </c>
      <c r="B15" s="36">
        <v>40.6</v>
      </c>
      <c r="C15" s="36">
        <v>1.8799999999999999E-3</v>
      </c>
      <c r="D15" s="39"/>
      <c r="E15" s="39">
        <v>9.0800000000000006E-2</v>
      </c>
      <c r="F15" s="39">
        <v>3.2000000000000002E-3</v>
      </c>
      <c r="G15" s="39">
        <v>1.472</v>
      </c>
      <c r="H15" s="39">
        <v>6.8000000000000005E-2</v>
      </c>
      <c r="I15" s="39">
        <v>0.16039999999999999</v>
      </c>
      <c r="J15" s="39">
        <v>5.0000000000000001E-3</v>
      </c>
      <c r="K15" s="39">
        <v>0.42720999999999998</v>
      </c>
      <c r="L15" s="26"/>
      <c r="M15" s="37">
        <v>959</v>
      </c>
      <c r="N15" s="37">
        <v>13.9</v>
      </c>
      <c r="O15" s="37">
        <v>918.9</v>
      </c>
      <c r="P15" s="37">
        <v>14</v>
      </c>
      <c r="Q15" s="37">
        <v>1441.6</v>
      </c>
      <c r="R15" s="37">
        <v>33.700000000000003</v>
      </c>
      <c r="S15" s="37">
        <v>938.1</v>
      </c>
      <c r="T15" s="37">
        <v>12.3</v>
      </c>
      <c r="U15" s="26"/>
      <c r="V15" s="38">
        <f t="shared" si="0"/>
        <v>-4.3639133746871286</v>
      </c>
      <c r="W15" s="26"/>
      <c r="Y15" s="7"/>
    </row>
    <row r="16" spans="1:25" s="5" customFormat="1" ht="15.75">
      <c r="A16" s="26" t="s">
        <v>4</v>
      </c>
      <c r="B16" s="36">
        <v>35.56</v>
      </c>
      <c r="C16" s="36">
        <v>3.7199999999999997E-2</v>
      </c>
      <c r="D16" s="26"/>
      <c r="E16" s="26">
        <v>7.6399999999999996E-2</v>
      </c>
      <c r="F16" s="26">
        <v>4.1000000000000003E-3</v>
      </c>
      <c r="G16" s="26">
        <v>1.702</v>
      </c>
      <c r="H16" s="26">
        <v>6.3E-2</v>
      </c>
      <c r="I16" s="26">
        <v>0.1653</v>
      </c>
      <c r="J16" s="26">
        <v>5.7999999999999996E-3</v>
      </c>
      <c r="K16" s="26">
        <v>0.27590999999999999</v>
      </c>
      <c r="L16" s="26"/>
      <c r="M16" s="37">
        <v>986.2</v>
      </c>
      <c r="N16" s="37">
        <v>16.100000000000001</v>
      </c>
      <c r="O16" s="37">
        <v>1009.3</v>
      </c>
      <c r="P16" s="37">
        <v>11.9</v>
      </c>
      <c r="Q16" s="37">
        <v>1104.7</v>
      </c>
      <c r="R16" s="37">
        <v>53.7</v>
      </c>
      <c r="S16" s="37">
        <v>1000.74</v>
      </c>
      <c r="T16" s="37">
        <v>9.09</v>
      </c>
      <c r="U16" s="26"/>
      <c r="V16" s="38">
        <f t="shared" si="0"/>
        <v>2.2887149509560993</v>
      </c>
      <c r="W16" s="26"/>
      <c r="Y16" s="7"/>
    </row>
    <row r="17" spans="1:28" s="5" customFormat="1" ht="15.75">
      <c r="A17" s="39" t="s">
        <v>5</v>
      </c>
      <c r="B17" s="36">
        <v>50.92</v>
      </c>
      <c r="C17" s="36">
        <v>6.1999999999999998E-3</v>
      </c>
      <c r="D17" s="39"/>
      <c r="E17" s="39">
        <v>8.8499999999999995E-2</v>
      </c>
      <c r="F17" s="39">
        <v>3.5000000000000001E-3</v>
      </c>
      <c r="G17" s="39">
        <v>1.3620000000000001</v>
      </c>
      <c r="H17" s="39">
        <v>7.8E-2</v>
      </c>
      <c r="I17" s="39">
        <v>0.1522</v>
      </c>
      <c r="J17" s="39">
        <v>3.5999999999999999E-3</v>
      </c>
      <c r="K17" s="39">
        <v>0.21879000000000001</v>
      </c>
      <c r="L17" s="26"/>
      <c r="M17" s="37">
        <v>913.3</v>
      </c>
      <c r="N17" s="37">
        <v>10.1</v>
      </c>
      <c r="O17" s="37">
        <v>872.7</v>
      </c>
      <c r="P17" s="37">
        <v>16.8</v>
      </c>
      <c r="Q17" s="37">
        <v>1392.5</v>
      </c>
      <c r="R17" s="37">
        <v>38</v>
      </c>
      <c r="S17" s="37">
        <v>928.45</v>
      </c>
      <c r="T17" s="37">
        <v>9.26</v>
      </c>
      <c r="U17" s="26"/>
      <c r="V17" s="38">
        <f t="shared" si="0"/>
        <v>-4.6522287154806818</v>
      </c>
      <c r="W17" s="26"/>
      <c r="Y17" s="7"/>
    </row>
    <row r="18" spans="1:28" s="5" customFormat="1" ht="15.75">
      <c r="A18" s="26" t="s">
        <v>6</v>
      </c>
      <c r="B18" s="36">
        <v>49.1</v>
      </c>
      <c r="C18" s="36">
        <v>2.2000000000000001E-3</v>
      </c>
      <c r="D18" s="26"/>
      <c r="E18" s="26">
        <v>7.3300000000000004E-2</v>
      </c>
      <c r="F18" s="26">
        <v>2.3E-3</v>
      </c>
      <c r="G18" s="26">
        <v>1.629</v>
      </c>
      <c r="H18" s="26">
        <v>4.4999999999999998E-2</v>
      </c>
      <c r="I18" s="26">
        <v>0.16489999999999999</v>
      </c>
      <c r="J18" s="26">
        <v>2.8E-3</v>
      </c>
      <c r="K18" s="26">
        <v>0.27973999999999999</v>
      </c>
      <c r="L18" s="26"/>
      <c r="M18" s="37">
        <v>983.95</v>
      </c>
      <c r="N18" s="37">
        <v>7.77</v>
      </c>
      <c r="O18" s="37">
        <v>981.47</v>
      </c>
      <c r="P18" s="37">
        <v>8.7200000000000006</v>
      </c>
      <c r="Q18" s="37">
        <v>1021.3</v>
      </c>
      <c r="R18" s="37">
        <v>31.9</v>
      </c>
      <c r="S18" s="37">
        <v>982.86</v>
      </c>
      <c r="T18" s="37">
        <v>5.99</v>
      </c>
      <c r="U18" s="26"/>
      <c r="V18" s="38">
        <f t="shared" si="0"/>
        <v>-0.25268220118801576</v>
      </c>
      <c r="W18" s="26"/>
      <c r="Y18" s="7"/>
    </row>
    <row r="19" spans="1:28" s="5" customFormat="1" ht="15.75">
      <c r="A19" s="26" t="s">
        <v>7</v>
      </c>
      <c r="B19" s="36">
        <v>44.9</v>
      </c>
      <c r="C19" s="40" t="s">
        <v>121</v>
      </c>
      <c r="D19" s="26"/>
      <c r="E19" s="26">
        <v>7.2599999999999998E-2</v>
      </c>
      <c r="F19" s="26">
        <v>3.2000000000000002E-3</v>
      </c>
      <c r="G19" s="26">
        <v>1.6379999999999999</v>
      </c>
      <c r="H19" s="26">
        <v>7.3999999999999996E-2</v>
      </c>
      <c r="I19" s="26">
        <v>0.16400000000000001</v>
      </c>
      <c r="J19" s="26">
        <v>2.7000000000000001E-3</v>
      </c>
      <c r="K19" s="26">
        <v>0.19269</v>
      </c>
      <c r="L19" s="26"/>
      <c r="M19" s="37">
        <v>978.97</v>
      </c>
      <c r="N19" s="37">
        <v>7.49</v>
      </c>
      <c r="O19" s="37">
        <v>984.9</v>
      </c>
      <c r="P19" s="37">
        <v>14.3</v>
      </c>
      <c r="Q19" s="37">
        <v>1001.9</v>
      </c>
      <c r="R19" s="37">
        <v>44.8</v>
      </c>
      <c r="S19" s="37">
        <v>979.81</v>
      </c>
      <c r="T19" s="37">
        <v>7.21</v>
      </c>
      <c r="U19" s="26"/>
      <c r="V19" s="38">
        <f t="shared" si="0"/>
        <v>0.60209158290181242</v>
      </c>
      <c r="W19" s="26"/>
      <c r="Y19" s="7"/>
    </row>
    <row r="20" spans="1:28" s="5" customFormat="1" ht="15.75">
      <c r="A20" s="26" t="s">
        <v>8</v>
      </c>
      <c r="B20" s="36">
        <v>57.35</v>
      </c>
      <c r="C20" s="36">
        <v>7.6999999999999996E-4</v>
      </c>
      <c r="D20" s="26"/>
      <c r="E20" s="26">
        <v>7.4300000000000005E-2</v>
      </c>
      <c r="F20" s="26">
        <v>3.3E-3</v>
      </c>
      <c r="G20" s="26">
        <v>1.764</v>
      </c>
      <c r="H20" s="26">
        <v>6.3E-2</v>
      </c>
      <c r="I20" s="26">
        <v>0.17269999999999999</v>
      </c>
      <c r="J20" s="26">
        <v>3.5999999999999999E-3</v>
      </c>
      <c r="K20" s="26">
        <v>0.02</v>
      </c>
      <c r="L20" s="26"/>
      <c r="M20" s="37">
        <v>1026.97</v>
      </c>
      <c r="N20" s="37">
        <v>9.91</v>
      </c>
      <c r="O20" s="37">
        <v>1032.3</v>
      </c>
      <c r="P20" s="37">
        <v>11.6</v>
      </c>
      <c r="Q20" s="37">
        <v>1048.7</v>
      </c>
      <c r="R20" s="37">
        <v>44.8</v>
      </c>
      <c r="S20" s="37">
        <v>1029.29</v>
      </c>
      <c r="T20" s="37">
        <v>6.86</v>
      </c>
      <c r="U20" s="26"/>
      <c r="V20" s="38">
        <f t="shared" si="0"/>
        <v>0.51632277438728347</v>
      </c>
      <c r="W20" s="26"/>
      <c r="Y20" s="7"/>
    </row>
    <row r="21" spans="1:28" s="5" customFormat="1" ht="15.75">
      <c r="A21" s="39" t="s">
        <v>9</v>
      </c>
      <c r="B21" s="36">
        <v>72.72</v>
      </c>
      <c r="C21" s="40" t="s">
        <v>121</v>
      </c>
      <c r="D21" s="39"/>
      <c r="E21" s="39">
        <v>7.2400000000000006E-2</v>
      </c>
      <c r="F21" s="39">
        <v>2.3999999999999998E-3</v>
      </c>
      <c r="G21" s="39">
        <v>1.492</v>
      </c>
      <c r="H21" s="39">
        <v>6.6000000000000003E-2</v>
      </c>
      <c r="I21" s="39">
        <v>0.16070000000000001</v>
      </c>
      <c r="J21" s="39">
        <v>3.0999999999999999E-3</v>
      </c>
      <c r="K21" s="39">
        <v>0.25170999999999999</v>
      </c>
      <c r="L21" s="26"/>
      <c r="M21" s="37">
        <v>960.67</v>
      </c>
      <c r="N21" s="37">
        <v>8.6199999999999992</v>
      </c>
      <c r="O21" s="37">
        <v>927.1</v>
      </c>
      <c r="P21" s="37">
        <v>13.5</v>
      </c>
      <c r="Q21" s="37">
        <v>996.3</v>
      </c>
      <c r="R21" s="37">
        <v>33.799999999999997</v>
      </c>
      <c r="S21" s="37">
        <v>963.26</v>
      </c>
      <c r="T21" s="37">
        <v>8.49</v>
      </c>
      <c r="U21" s="26"/>
      <c r="V21" s="38">
        <f t="shared" si="0"/>
        <v>-3.62096861180023</v>
      </c>
      <c r="W21" s="26"/>
      <c r="Y21" s="7"/>
    </row>
    <row r="22" spans="1:28" s="5" customFormat="1" ht="15.75">
      <c r="A22" s="39" t="s">
        <v>10</v>
      </c>
      <c r="B22" s="36">
        <v>70.17</v>
      </c>
      <c r="C22" s="40" t="s">
        <v>121</v>
      </c>
      <c r="D22" s="39"/>
      <c r="E22" s="39">
        <v>8.3900000000000002E-2</v>
      </c>
      <c r="F22" s="39">
        <v>3.2000000000000002E-3</v>
      </c>
      <c r="G22" s="39">
        <v>1.4059999999999999</v>
      </c>
      <c r="H22" s="39">
        <v>6.9000000000000006E-2</v>
      </c>
      <c r="I22" s="39">
        <v>0.15840000000000001</v>
      </c>
      <c r="J22" s="39">
        <v>5.7000000000000002E-3</v>
      </c>
      <c r="K22" s="39">
        <v>0.43763000000000002</v>
      </c>
      <c r="L22" s="26"/>
      <c r="M22" s="37">
        <v>947.9</v>
      </c>
      <c r="N22" s="37">
        <v>15.9</v>
      </c>
      <c r="O22" s="37">
        <v>891.5</v>
      </c>
      <c r="P22" s="37">
        <v>14.6</v>
      </c>
      <c r="Q22" s="37">
        <v>1289.4000000000001</v>
      </c>
      <c r="R22" s="37">
        <v>37.200000000000003</v>
      </c>
      <c r="S22" s="37">
        <v>911.4</v>
      </c>
      <c r="T22" s="37">
        <v>13.2</v>
      </c>
      <c r="U22" s="26"/>
      <c r="V22" s="38">
        <f t="shared" si="0"/>
        <v>-6.3264161525518769</v>
      </c>
      <c r="W22" s="26"/>
      <c r="Y22" s="7"/>
    </row>
    <row r="23" spans="1:28" s="5" customFormat="1" ht="15.75">
      <c r="A23" s="39" t="s">
        <v>11</v>
      </c>
      <c r="B23" s="36">
        <v>42.23</v>
      </c>
      <c r="C23" s="40" t="s">
        <v>121</v>
      </c>
      <c r="D23" s="39"/>
      <c r="E23" s="39">
        <v>8.09E-2</v>
      </c>
      <c r="F23" s="39">
        <v>2.8999999999999998E-3</v>
      </c>
      <c r="G23" s="39">
        <v>1.4970000000000001</v>
      </c>
      <c r="H23" s="39">
        <v>0.08</v>
      </c>
      <c r="I23" s="39">
        <v>0.15559999999999999</v>
      </c>
      <c r="J23" s="39">
        <v>4.1000000000000003E-3</v>
      </c>
      <c r="K23" s="39">
        <v>0.36531000000000002</v>
      </c>
      <c r="L23" s="26"/>
      <c r="M23" s="37">
        <v>932.3</v>
      </c>
      <c r="N23" s="37">
        <v>11.4</v>
      </c>
      <c r="O23" s="37">
        <v>929.2</v>
      </c>
      <c r="P23" s="37">
        <v>16.3</v>
      </c>
      <c r="Q23" s="37">
        <v>1218.0999999999999</v>
      </c>
      <c r="R23" s="37">
        <v>35.299999999999997</v>
      </c>
      <c r="S23" s="37">
        <v>932.9</v>
      </c>
      <c r="T23" s="37">
        <v>11.3</v>
      </c>
      <c r="U23" s="26"/>
      <c r="V23" s="38">
        <f t="shared" si="0"/>
        <v>-0.3336203185535847</v>
      </c>
      <c r="W23" s="26"/>
      <c r="Y23" s="7"/>
    </row>
    <row r="24" spans="1:28" s="5" customFormat="1" ht="15.75">
      <c r="A24" s="39" t="s">
        <v>12</v>
      </c>
      <c r="B24" s="36">
        <v>50.4</v>
      </c>
      <c r="C24" s="36">
        <v>1.3299999999999999E-2</v>
      </c>
      <c r="D24" s="39"/>
      <c r="E24" s="39">
        <v>9.5000000000000001E-2</v>
      </c>
      <c r="F24" s="39">
        <v>2.7000000000000001E-3</v>
      </c>
      <c r="G24" s="39">
        <v>1.4650000000000001</v>
      </c>
      <c r="H24" s="39">
        <v>8.7999999999999995E-2</v>
      </c>
      <c r="I24" s="39">
        <v>0.1585</v>
      </c>
      <c r="J24" s="39">
        <v>6.0000000000000001E-3</v>
      </c>
      <c r="K24" s="39">
        <v>0.66686000000000001</v>
      </c>
      <c r="L24" s="26"/>
      <c r="M24" s="37">
        <v>948.4</v>
      </c>
      <c r="N24" s="37">
        <v>16.7</v>
      </c>
      <c r="O24" s="37">
        <v>916.1</v>
      </c>
      <c r="P24" s="37">
        <v>18.100000000000001</v>
      </c>
      <c r="Q24" s="37">
        <v>1527.2</v>
      </c>
      <c r="R24" s="37">
        <v>26.9</v>
      </c>
      <c r="S24" s="37">
        <v>944.6</v>
      </c>
      <c r="T24" s="37">
        <v>15.4</v>
      </c>
      <c r="U24" s="26"/>
      <c r="V24" s="38">
        <f t="shared" si="0"/>
        <v>-3.5258159589564411</v>
      </c>
      <c r="W24" s="26"/>
      <c r="Y24" s="7"/>
    </row>
    <row r="25" spans="1:28" s="5" customFormat="1" ht="15.75">
      <c r="A25" s="26" t="s">
        <v>13</v>
      </c>
      <c r="B25" s="36">
        <v>71.33</v>
      </c>
      <c r="C25" s="40" t="s">
        <v>121</v>
      </c>
      <c r="D25" s="26"/>
      <c r="E25" s="26">
        <v>6.9400000000000003E-2</v>
      </c>
      <c r="F25" s="26">
        <v>1.8E-3</v>
      </c>
      <c r="G25" s="26">
        <v>1.4410000000000001</v>
      </c>
      <c r="H25" s="26">
        <v>6.6000000000000003E-2</v>
      </c>
      <c r="I25" s="26">
        <v>0.1517</v>
      </c>
      <c r="J25" s="26">
        <v>5.8999999999999999E-3</v>
      </c>
      <c r="K25" s="26">
        <v>0.79676000000000002</v>
      </c>
      <c r="L25" s="26"/>
      <c r="M25" s="37">
        <v>910.5</v>
      </c>
      <c r="N25" s="37">
        <v>16.5</v>
      </c>
      <c r="O25" s="37">
        <v>906.1</v>
      </c>
      <c r="P25" s="37">
        <v>13.7</v>
      </c>
      <c r="Q25" s="37">
        <v>909.7</v>
      </c>
      <c r="R25" s="37">
        <v>26.8</v>
      </c>
      <c r="S25" s="37">
        <v>906.2</v>
      </c>
      <c r="T25" s="37">
        <v>13.7</v>
      </c>
      <c r="U25" s="26"/>
      <c r="V25" s="38">
        <f t="shared" si="0"/>
        <v>-0.48559761615715447</v>
      </c>
      <c r="W25" s="26"/>
      <c r="Y25" s="7"/>
    </row>
    <row r="26" spans="1:28" s="5" customFormat="1" ht="15.75">
      <c r="A26" s="26" t="s">
        <v>14</v>
      </c>
      <c r="B26" s="36">
        <v>70.849999999999994</v>
      </c>
      <c r="C26" s="36">
        <v>2.8E-3</v>
      </c>
      <c r="D26" s="26"/>
      <c r="E26" s="26">
        <v>7.3099999999999998E-2</v>
      </c>
      <c r="F26" s="26">
        <v>3.0000000000000001E-3</v>
      </c>
      <c r="G26" s="26">
        <v>1.67</v>
      </c>
      <c r="H26" s="26">
        <v>4.5999999999999999E-2</v>
      </c>
      <c r="I26" s="26">
        <v>0.16350000000000001</v>
      </c>
      <c r="J26" s="26">
        <v>4.1000000000000003E-3</v>
      </c>
      <c r="K26" s="26">
        <v>0.02</v>
      </c>
      <c r="L26" s="26"/>
      <c r="M26" s="37">
        <v>976.2</v>
      </c>
      <c r="N26" s="37">
        <v>11.4</v>
      </c>
      <c r="O26" s="37">
        <v>997.19</v>
      </c>
      <c r="P26" s="37">
        <v>8.77</v>
      </c>
      <c r="Q26" s="37">
        <v>1015.8</v>
      </c>
      <c r="R26" s="37">
        <v>41.6</v>
      </c>
      <c r="S26" s="37">
        <v>988.85</v>
      </c>
      <c r="T26" s="37">
        <v>6.21</v>
      </c>
      <c r="U26" s="26"/>
      <c r="V26" s="38">
        <f t="shared" si="0"/>
        <v>2.1049148106178368</v>
      </c>
      <c r="W26" s="26"/>
      <c r="Y26" s="7"/>
    </row>
    <row r="27" spans="1:28" s="5" customFormat="1" ht="15.75">
      <c r="A27" s="39" t="s">
        <v>15</v>
      </c>
      <c r="B27" s="36">
        <v>55.94</v>
      </c>
      <c r="C27" s="36">
        <v>1.6000000000000001E-3</v>
      </c>
      <c r="D27" s="39"/>
      <c r="E27" s="39">
        <v>8.2900000000000001E-2</v>
      </c>
      <c r="F27" s="39">
        <v>2.2000000000000001E-3</v>
      </c>
      <c r="G27" s="39">
        <v>1.371</v>
      </c>
      <c r="H27" s="39">
        <v>5.5E-2</v>
      </c>
      <c r="I27" s="39">
        <v>0.1527</v>
      </c>
      <c r="J27" s="39">
        <v>3.7000000000000002E-3</v>
      </c>
      <c r="K27" s="39">
        <v>0.47467999999999999</v>
      </c>
      <c r="L27" s="26"/>
      <c r="M27" s="37">
        <v>916.1</v>
      </c>
      <c r="N27" s="37">
        <v>10.4</v>
      </c>
      <c r="O27" s="37">
        <v>876.6</v>
      </c>
      <c r="P27" s="37">
        <v>11.8</v>
      </c>
      <c r="Q27" s="37">
        <v>1266</v>
      </c>
      <c r="R27" s="37">
        <v>26</v>
      </c>
      <c r="S27" s="37">
        <v>904.79</v>
      </c>
      <c r="T27" s="37">
        <v>9.86</v>
      </c>
      <c r="U27" s="26"/>
      <c r="V27" s="38">
        <f t="shared" si="0"/>
        <v>-4.5060460871549166</v>
      </c>
      <c r="W27" s="26"/>
      <c r="Y27" s="7"/>
    </row>
    <row r="28" spans="1:28" s="5" customFormat="1" ht="15.75">
      <c r="A28" s="26" t="s">
        <v>16</v>
      </c>
      <c r="B28" s="36">
        <v>70.13</v>
      </c>
      <c r="C28" s="36">
        <v>5.8E-4</v>
      </c>
      <c r="D28" s="26"/>
      <c r="E28" s="26">
        <v>7.1099999999999997E-2</v>
      </c>
      <c r="F28" s="26">
        <v>1.9E-3</v>
      </c>
      <c r="G28" s="26">
        <v>1.6060000000000001</v>
      </c>
      <c r="H28" s="26">
        <v>5.6000000000000001E-2</v>
      </c>
      <c r="I28" s="26">
        <v>0.1648</v>
      </c>
      <c r="J28" s="26">
        <v>4.1000000000000003E-3</v>
      </c>
      <c r="K28" s="26">
        <v>0.51344000000000001</v>
      </c>
      <c r="L28" s="26"/>
      <c r="M28" s="37">
        <v>983.4</v>
      </c>
      <c r="N28" s="37">
        <v>11.4</v>
      </c>
      <c r="O28" s="37">
        <v>972.6</v>
      </c>
      <c r="P28" s="37">
        <v>10.9</v>
      </c>
      <c r="Q28" s="37">
        <v>959.4</v>
      </c>
      <c r="R28" s="37">
        <v>27.4</v>
      </c>
      <c r="S28" s="37">
        <v>977.3</v>
      </c>
      <c r="T28" s="37">
        <v>10</v>
      </c>
      <c r="U28" s="26"/>
      <c r="V28" s="38">
        <f t="shared" si="0"/>
        <v>-1.1104256631708775</v>
      </c>
      <c r="W28" s="26"/>
      <c r="Y28" s="7"/>
    </row>
    <row r="29" spans="1:28" s="5" customFormat="1" ht="15.75">
      <c r="A29" s="26" t="s">
        <v>17</v>
      </c>
      <c r="B29" s="36">
        <v>62.79</v>
      </c>
      <c r="C29" s="40" t="s">
        <v>121</v>
      </c>
      <c r="D29" s="26"/>
      <c r="E29" s="26">
        <v>7.0300000000000001E-2</v>
      </c>
      <c r="F29" s="26">
        <v>1.5E-3</v>
      </c>
      <c r="G29" s="26">
        <v>1.589</v>
      </c>
      <c r="H29" s="26">
        <v>4.4999999999999998E-2</v>
      </c>
      <c r="I29" s="26">
        <v>0.16339999999999999</v>
      </c>
      <c r="J29" s="26">
        <v>2.5000000000000001E-3</v>
      </c>
      <c r="K29" s="26">
        <v>0.48542000000000002</v>
      </c>
      <c r="L29" s="26"/>
      <c r="M29" s="37">
        <v>975.64</v>
      </c>
      <c r="N29" s="37">
        <v>6.95</v>
      </c>
      <c r="O29" s="37">
        <v>965.91</v>
      </c>
      <c r="P29" s="37">
        <v>8.85</v>
      </c>
      <c r="Q29" s="37">
        <v>936.2</v>
      </c>
      <c r="R29" s="37">
        <v>22</v>
      </c>
      <c r="S29" s="37">
        <v>974</v>
      </c>
      <c r="T29" s="37">
        <v>6.82</v>
      </c>
      <c r="U29" s="26"/>
      <c r="V29" s="38">
        <f t="shared" si="0"/>
        <v>-1.0073402283856694</v>
      </c>
      <c r="W29" s="26"/>
      <c r="Y29" s="7"/>
    </row>
    <row r="30" spans="1:28" s="5" customFormat="1" ht="15.75">
      <c r="A30" s="26" t="s">
        <v>18</v>
      </c>
      <c r="B30" s="36">
        <v>59.1</v>
      </c>
      <c r="C30" s="36">
        <v>9.8999999999999999E-4</v>
      </c>
      <c r="D30" s="26"/>
      <c r="E30" s="26">
        <v>7.1199999999999999E-2</v>
      </c>
      <c r="F30" s="26">
        <v>2.0999999999999999E-3</v>
      </c>
      <c r="G30" s="26">
        <v>1.581</v>
      </c>
      <c r="H30" s="26">
        <v>5.2999999999999999E-2</v>
      </c>
      <c r="I30" s="26">
        <v>0.16039999999999999</v>
      </c>
      <c r="J30" s="26">
        <v>3.2000000000000002E-3</v>
      </c>
      <c r="K30" s="26">
        <v>0.51266999999999996</v>
      </c>
      <c r="L30" s="26"/>
      <c r="M30" s="37">
        <v>959</v>
      </c>
      <c r="N30" s="37">
        <v>8.9</v>
      </c>
      <c r="O30" s="37">
        <v>962.8</v>
      </c>
      <c r="P30" s="37">
        <v>10.4</v>
      </c>
      <c r="Q30" s="37">
        <v>962.2</v>
      </c>
      <c r="R30" s="37">
        <v>30.2</v>
      </c>
      <c r="S30" s="37">
        <v>960.3</v>
      </c>
      <c r="T30" s="37">
        <v>8.2200000000000006</v>
      </c>
      <c r="U30" s="26"/>
      <c r="V30" s="38">
        <f t="shared" si="0"/>
        <v>0.3946821769837926</v>
      </c>
      <c r="W30" s="26"/>
      <c r="Y30" s="7"/>
    </row>
    <row r="31" spans="1:28" s="5" customFormat="1" ht="15.75">
      <c r="A31" s="39" t="s">
        <v>19</v>
      </c>
      <c r="B31" s="36">
        <v>48.7</v>
      </c>
      <c r="C31" s="36">
        <v>3.1E-4</v>
      </c>
      <c r="D31" s="39"/>
      <c r="E31" s="39">
        <v>8.2299999999999998E-2</v>
      </c>
      <c r="F31" s="39">
        <v>2.2000000000000001E-3</v>
      </c>
      <c r="G31" s="39">
        <v>1.369</v>
      </c>
      <c r="H31" s="39">
        <v>4.8000000000000001E-2</v>
      </c>
      <c r="I31" s="39">
        <v>0.15240000000000001</v>
      </c>
      <c r="J31" s="39">
        <v>3.2000000000000002E-3</v>
      </c>
      <c r="K31" s="39">
        <v>0.15195</v>
      </c>
      <c r="L31" s="26"/>
      <c r="M31" s="37">
        <v>914.4</v>
      </c>
      <c r="N31" s="37">
        <v>8.9600000000000009</v>
      </c>
      <c r="O31" s="37">
        <v>875.7</v>
      </c>
      <c r="P31" s="37">
        <v>10.3</v>
      </c>
      <c r="Q31" s="37">
        <v>1251.8</v>
      </c>
      <c r="R31" s="37">
        <v>26.3</v>
      </c>
      <c r="S31" s="37">
        <v>901.26</v>
      </c>
      <c r="T31" s="37">
        <v>8.4</v>
      </c>
      <c r="U31" s="26"/>
      <c r="V31" s="38">
        <f t="shared" si="0"/>
        <v>-4.4193216855087281</v>
      </c>
      <c r="W31" s="26"/>
      <c r="Y31" s="7"/>
    </row>
    <row r="32" spans="1:28" s="5" customFormat="1" ht="15.75">
      <c r="A32" s="26" t="s">
        <v>20</v>
      </c>
      <c r="B32" s="36">
        <v>51.91</v>
      </c>
      <c r="C32" s="40" t="s">
        <v>121</v>
      </c>
      <c r="D32" s="26"/>
      <c r="E32" s="26">
        <v>7.0099999999999996E-2</v>
      </c>
      <c r="F32" s="26">
        <v>2E-3</v>
      </c>
      <c r="G32" s="26">
        <v>1.448</v>
      </c>
      <c r="H32" s="26">
        <v>0.06</v>
      </c>
      <c r="I32" s="26">
        <v>0.1527</v>
      </c>
      <c r="J32" s="26">
        <v>4.7000000000000002E-3</v>
      </c>
      <c r="K32" s="26">
        <v>0.64263000000000003</v>
      </c>
      <c r="L32" s="26"/>
      <c r="M32" s="37">
        <v>916.1</v>
      </c>
      <c r="N32" s="37">
        <v>13.2</v>
      </c>
      <c r="O32" s="37">
        <v>909</v>
      </c>
      <c r="P32" s="37">
        <v>12.5</v>
      </c>
      <c r="Q32" s="37">
        <v>930.4</v>
      </c>
      <c r="R32" s="37">
        <v>29.4</v>
      </c>
      <c r="S32" s="37">
        <v>911.8</v>
      </c>
      <c r="T32" s="37">
        <v>11.8</v>
      </c>
      <c r="U32" s="26"/>
      <c r="V32" s="38">
        <f t="shared" si="0"/>
        <v>-0.78107810781078357</v>
      </c>
      <c r="W32" s="26"/>
      <c r="Y32" s="7"/>
      <c r="AA32" s="8"/>
      <c r="AB32" s="9"/>
    </row>
    <row r="33" spans="1:25" s="5" customFormat="1" ht="15.75">
      <c r="A33" s="26"/>
      <c r="B33" s="36"/>
      <c r="C33" s="36"/>
      <c r="D33" s="26"/>
      <c r="E33" s="26"/>
      <c r="F33" s="26"/>
      <c r="G33" s="26"/>
      <c r="H33" s="26"/>
      <c r="I33" s="26"/>
      <c r="J33" s="26"/>
      <c r="K33" s="26"/>
      <c r="L33" s="26"/>
      <c r="M33" s="37"/>
      <c r="N33" s="37"/>
      <c r="O33" s="37"/>
      <c r="P33" s="37"/>
      <c r="Q33" s="37"/>
      <c r="R33" s="37"/>
      <c r="S33" s="37"/>
      <c r="T33" s="37"/>
      <c r="U33" s="26"/>
      <c r="V33" s="35"/>
      <c r="W33" s="26"/>
    </row>
    <row r="34" spans="1:25" s="5" customFormat="1" ht="15.75">
      <c r="A34" s="26"/>
      <c r="B34" s="36"/>
      <c r="C34" s="36"/>
      <c r="D34" s="26"/>
      <c r="E34" s="26"/>
      <c r="F34" s="26"/>
      <c r="G34" s="26"/>
      <c r="H34" s="26"/>
      <c r="I34" s="26"/>
      <c r="J34" s="26"/>
      <c r="K34" s="26"/>
      <c r="L34" s="26"/>
      <c r="M34" s="37"/>
      <c r="N34" s="37"/>
      <c r="O34" s="37"/>
      <c r="P34" s="37"/>
      <c r="Q34" s="37"/>
      <c r="R34" s="37"/>
      <c r="S34" s="37"/>
      <c r="T34" s="37"/>
      <c r="U34" s="26"/>
      <c r="V34" s="35"/>
      <c r="W34" s="26"/>
    </row>
    <row r="35" spans="1:25" s="5" customFormat="1" ht="15.75">
      <c r="A35" s="34" t="s">
        <v>21</v>
      </c>
      <c r="B35" s="41"/>
      <c r="C35" s="41"/>
      <c r="D35" s="26"/>
      <c r="E35" s="26"/>
      <c r="F35" s="26"/>
      <c r="G35" s="26"/>
      <c r="H35" s="26"/>
      <c r="I35" s="26"/>
      <c r="J35" s="26"/>
      <c r="K35" s="26"/>
      <c r="L35" s="26"/>
      <c r="M35" s="37"/>
      <c r="N35" s="37"/>
      <c r="O35" s="37"/>
      <c r="P35" s="37"/>
      <c r="Q35" s="37"/>
      <c r="R35" s="37"/>
      <c r="S35" s="37"/>
      <c r="T35" s="37"/>
      <c r="U35" s="26"/>
      <c r="V35" s="35"/>
      <c r="W35" s="26"/>
    </row>
    <row r="36" spans="1:25" s="5" customFormat="1" ht="15.75">
      <c r="A36" s="26" t="s">
        <v>22</v>
      </c>
      <c r="B36" s="36">
        <v>44.81</v>
      </c>
      <c r="C36" s="40" t="s">
        <v>121</v>
      </c>
      <c r="D36" s="26"/>
      <c r="E36" s="26">
        <v>6.5699999999999995E-2</v>
      </c>
      <c r="F36" s="26">
        <v>2E-3</v>
      </c>
      <c r="G36" s="26">
        <v>1.3089999999999999</v>
      </c>
      <c r="H36" s="26">
        <v>3.7999999999999999E-2</v>
      </c>
      <c r="I36" s="26">
        <v>0.14330000000000001</v>
      </c>
      <c r="J36" s="26">
        <v>2.7000000000000001E-3</v>
      </c>
      <c r="K36" s="26">
        <v>0.3085</v>
      </c>
      <c r="L36" s="26"/>
      <c r="M36" s="37">
        <v>863.3</v>
      </c>
      <c r="N36" s="37">
        <v>7.63</v>
      </c>
      <c r="O36" s="37">
        <v>849.69</v>
      </c>
      <c r="P36" s="37">
        <v>8.3800000000000008</v>
      </c>
      <c r="Q36" s="37">
        <v>795.9</v>
      </c>
      <c r="R36" s="37">
        <v>32</v>
      </c>
      <c r="S36" s="37">
        <v>857.27</v>
      </c>
      <c r="T36" s="37">
        <v>6.26</v>
      </c>
      <c r="U36" s="26"/>
      <c r="V36" s="38">
        <f t="shared" ref="V36:V83" si="1">((O36-M36)/O36*100)</f>
        <v>-1.6017606421165249</v>
      </c>
      <c r="W36" s="26"/>
      <c r="Y36" s="7"/>
    </row>
    <row r="37" spans="1:25" s="5" customFormat="1" ht="15.75">
      <c r="A37" s="26" t="s">
        <v>23</v>
      </c>
      <c r="B37" s="36">
        <v>16.12</v>
      </c>
      <c r="C37" s="40" t="s">
        <v>121</v>
      </c>
      <c r="D37" s="26"/>
      <c r="E37" s="26">
        <v>6.9199999999999998E-2</v>
      </c>
      <c r="F37" s="26">
        <v>4.3E-3</v>
      </c>
      <c r="G37" s="26">
        <v>1.58</v>
      </c>
      <c r="H37" s="26">
        <v>0.11</v>
      </c>
      <c r="I37" s="26">
        <v>0.16569999999999999</v>
      </c>
      <c r="J37" s="26">
        <v>4.5999999999999999E-3</v>
      </c>
      <c r="K37" s="26">
        <v>0.23513999999999999</v>
      </c>
      <c r="L37" s="26"/>
      <c r="M37" s="37">
        <v>988.4</v>
      </c>
      <c r="N37" s="37">
        <v>12.7</v>
      </c>
      <c r="O37" s="37">
        <v>962.4</v>
      </c>
      <c r="P37" s="37">
        <v>21.7</v>
      </c>
      <c r="Q37" s="37">
        <v>903.8</v>
      </c>
      <c r="R37" s="37">
        <v>64.099999999999994</v>
      </c>
      <c r="S37" s="37">
        <v>985.6</v>
      </c>
      <c r="T37" s="37">
        <v>12.5</v>
      </c>
      <c r="U37" s="26"/>
      <c r="V37" s="38">
        <f t="shared" si="1"/>
        <v>-2.7015793848711556</v>
      </c>
      <c r="W37" s="26"/>
      <c r="Y37" s="7"/>
    </row>
    <row r="38" spans="1:25" s="5" customFormat="1" ht="15.75">
      <c r="A38" s="26" t="s">
        <v>24</v>
      </c>
      <c r="B38" s="36">
        <v>40.229999999999997</v>
      </c>
      <c r="C38" s="36">
        <v>1.4E-3</v>
      </c>
      <c r="D38" s="26"/>
      <c r="E38" s="26">
        <v>6.8099999999999994E-2</v>
      </c>
      <c r="F38" s="26">
        <v>2.8E-3</v>
      </c>
      <c r="G38" s="26">
        <v>1.5</v>
      </c>
      <c r="H38" s="26">
        <v>0.06</v>
      </c>
      <c r="I38" s="26">
        <v>0.16189999999999999</v>
      </c>
      <c r="J38" s="26">
        <v>3.0000000000000001E-3</v>
      </c>
      <c r="K38" s="26">
        <v>0.20751</v>
      </c>
      <c r="L38" s="26"/>
      <c r="M38" s="37">
        <v>967.33</v>
      </c>
      <c r="N38" s="37">
        <v>8.34</v>
      </c>
      <c r="O38" s="37">
        <v>930.4</v>
      </c>
      <c r="P38" s="37">
        <v>12.2</v>
      </c>
      <c r="Q38" s="37">
        <v>870.7</v>
      </c>
      <c r="R38" s="37">
        <v>42.7</v>
      </c>
      <c r="S38" s="37">
        <v>956.44</v>
      </c>
      <c r="T38" s="37">
        <v>7.32</v>
      </c>
      <c r="U38" s="26"/>
      <c r="V38" s="38">
        <f t="shared" si="1"/>
        <v>-3.9692605331040487</v>
      </c>
      <c r="W38" s="26"/>
      <c r="Y38" s="7"/>
    </row>
    <row r="39" spans="1:25" s="5" customFormat="1" ht="15.75">
      <c r="A39" s="26" t="s">
        <v>25</v>
      </c>
      <c r="B39" s="36">
        <v>36.11</v>
      </c>
      <c r="C39" s="36">
        <v>7.1000000000000004E-3</v>
      </c>
      <c r="D39" s="26"/>
      <c r="E39" s="26">
        <v>7.0599999999999996E-2</v>
      </c>
      <c r="F39" s="26">
        <v>4.0000000000000001E-3</v>
      </c>
      <c r="G39" s="26">
        <v>1.5580000000000001</v>
      </c>
      <c r="H39" s="26">
        <v>8.5000000000000006E-2</v>
      </c>
      <c r="I39" s="26">
        <v>0.16259999999999999</v>
      </c>
      <c r="J39" s="26">
        <v>3.0999999999999999E-3</v>
      </c>
      <c r="K39" s="26">
        <v>3.2597000000000001E-2</v>
      </c>
      <c r="L39" s="26"/>
      <c r="M39" s="37">
        <v>971.21</v>
      </c>
      <c r="N39" s="37">
        <v>8.61</v>
      </c>
      <c r="O39" s="37">
        <v>953.7</v>
      </c>
      <c r="P39" s="37">
        <v>16.899999999999999</v>
      </c>
      <c r="Q39" s="37">
        <v>944.9</v>
      </c>
      <c r="R39" s="37">
        <v>58.1</v>
      </c>
      <c r="S39" s="37">
        <v>967.8</v>
      </c>
      <c r="T39" s="37">
        <v>7.83</v>
      </c>
      <c r="U39" s="26"/>
      <c r="V39" s="38">
        <f t="shared" si="1"/>
        <v>-1.8360071301247762</v>
      </c>
      <c r="W39" s="26"/>
      <c r="Y39" s="7"/>
    </row>
    <row r="40" spans="1:25" s="5" customFormat="1" ht="15.75">
      <c r="A40" s="26" t="s">
        <v>26</v>
      </c>
      <c r="B40" s="36">
        <v>47.42</v>
      </c>
      <c r="C40" s="36">
        <v>2.5499999999999998E-2</v>
      </c>
      <c r="D40" s="26"/>
      <c r="E40" s="26">
        <v>6.8599999999999994E-2</v>
      </c>
      <c r="F40" s="26">
        <v>4.1999999999999997E-3</v>
      </c>
      <c r="G40" s="26">
        <v>1.4239999999999999</v>
      </c>
      <c r="H40" s="26">
        <v>8.6999999999999994E-2</v>
      </c>
      <c r="I40" s="26">
        <v>0.15140000000000001</v>
      </c>
      <c r="J40" s="26">
        <v>2.5000000000000001E-3</v>
      </c>
      <c r="K40" s="26">
        <v>0.25240000000000001</v>
      </c>
      <c r="L40" s="26"/>
      <c r="M40" s="37">
        <v>908.81</v>
      </c>
      <c r="N40" s="37">
        <v>7.02</v>
      </c>
      <c r="O40" s="37">
        <v>899</v>
      </c>
      <c r="P40" s="37">
        <v>18.2</v>
      </c>
      <c r="Q40" s="37">
        <v>885.8</v>
      </c>
      <c r="R40" s="37">
        <v>63.3</v>
      </c>
      <c r="S40" s="37">
        <v>907.87</v>
      </c>
      <c r="T40" s="37">
        <v>6.78</v>
      </c>
      <c r="U40" s="26"/>
      <c r="V40" s="38">
        <f t="shared" si="1"/>
        <v>-1.0912124582869795</v>
      </c>
      <c r="W40" s="26"/>
      <c r="Y40" s="7"/>
    </row>
    <row r="41" spans="1:25" s="5" customFormat="1" ht="15.75">
      <c r="A41" s="26" t="s">
        <v>27</v>
      </c>
      <c r="B41" s="36">
        <v>58.01</v>
      </c>
      <c r="C41" s="40" t="s">
        <v>121</v>
      </c>
      <c r="D41" s="26"/>
      <c r="E41" s="26">
        <v>6.8699999999999997E-2</v>
      </c>
      <c r="F41" s="26">
        <v>3.5000000000000001E-3</v>
      </c>
      <c r="G41" s="26">
        <v>1.48</v>
      </c>
      <c r="H41" s="26">
        <v>6.8000000000000005E-2</v>
      </c>
      <c r="I41" s="26">
        <v>0.15709999999999999</v>
      </c>
      <c r="J41" s="26">
        <v>3.2000000000000002E-3</v>
      </c>
      <c r="K41" s="26">
        <v>-8.6124999999999993E-2</v>
      </c>
      <c r="L41" s="26"/>
      <c r="M41" s="37">
        <v>940.64</v>
      </c>
      <c r="N41" s="37">
        <v>8.93</v>
      </c>
      <c r="O41" s="37">
        <v>922.2</v>
      </c>
      <c r="P41" s="37">
        <v>13.9</v>
      </c>
      <c r="Q41" s="37">
        <v>888.8</v>
      </c>
      <c r="R41" s="37">
        <v>52.7</v>
      </c>
      <c r="S41" s="37">
        <v>935.09</v>
      </c>
      <c r="T41" s="37">
        <v>7.35</v>
      </c>
      <c r="U41" s="26"/>
      <c r="V41" s="38">
        <f t="shared" si="1"/>
        <v>-1.9995662546085382</v>
      </c>
      <c r="W41" s="26"/>
      <c r="Y41" s="7"/>
    </row>
    <row r="42" spans="1:25" s="5" customFormat="1" ht="15.75">
      <c r="A42" s="26" t="s">
        <v>28</v>
      </c>
      <c r="B42" s="36">
        <v>24.22</v>
      </c>
      <c r="C42" s="36">
        <v>5.8900000000000001E-2</v>
      </c>
      <c r="D42" s="26"/>
      <c r="E42" s="26">
        <v>6.8599999999999994E-2</v>
      </c>
      <c r="F42" s="26">
        <v>4.4000000000000003E-3</v>
      </c>
      <c r="G42" s="26">
        <v>1.361</v>
      </c>
      <c r="H42" s="26">
        <v>8.7999999999999995E-2</v>
      </c>
      <c r="I42" s="26">
        <v>0.1424</v>
      </c>
      <c r="J42" s="26">
        <v>1.5E-3</v>
      </c>
      <c r="K42" s="26">
        <v>-9.1358999999999996E-2</v>
      </c>
      <c r="L42" s="26"/>
      <c r="M42" s="37">
        <v>858.22</v>
      </c>
      <c r="N42" s="37">
        <v>4.26</v>
      </c>
      <c r="O42" s="37">
        <v>872.3</v>
      </c>
      <c r="P42" s="37">
        <v>18.899999999999999</v>
      </c>
      <c r="Q42" s="37">
        <v>885.8</v>
      </c>
      <c r="R42" s="37">
        <v>66.3</v>
      </c>
      <c r="S42" s="37">
        <v>858.5</v>
      </c>
      <c r="T42" s="37">
        <v>4.24</v>
      </c>
      <c r="U42" s="26"/>
      <c r="V42" s="38">
        <f t="shared" si="1"/>
        <v>1.6141235813366879</v>
      </c>
      <c r="W42" s="26"/>
      <c r="Y42" s="7"/>
    </row>
    <row r="43" spans="1:25" s="5" customFormat="1" ht="15.75">
      <c r="A43" s="26" t="s">
        <v>29</v>
      </c>
      <c r="B43" s="36">
        <v>48.73</v>
      </c>
      <c r="C43" s="36">
        <v>3.0000000000000001E-3</v>
      </c>
      <c r="D43" s="26"/>
      <c r="E43" s="26">
        <v>6.9400000000000003E-2</v>
      </c>
      <c r="F43" s="26">
        <v>2.8E-3</v>
      </c>
      <c r="G43" s="26">
        <v>1.3380000000000001</v>
      </c>
      <c r="H43" s="26">
        <v>5.6000000000000001E-2</v>
      </c>
      <c r="I43" s="26">
        <v>0.1419</v>
      </c>
      <c r="J43" s="26">
        <v>3.7000000000000002E-3</v>
      </c>
      <c r="K43" s="26">
        <v>0.26419999999999999</v>
      </c>
      <c r="L43" s="26"/>
      <c r="M43" s="37">
        <v>855.4</v>
      </c>
      <c r="N43" s="37">
        <v>10.5</v>
      </c>
      <c r="O43" s="37">
        <v>862.4</v>
      </c>
      <c r="P43" s="37">
        <v>12.2</v>
      </c>
      <c r="Q43" s="37">
        <v>909.7</v>
      </c>
      <c r="R43" s="37">
        <v>41.6</v>
      </c>
      <c r="S43" s="37">
        <v>858.03</v>
      </c>
      <c r="T43" s="37">
        <v>9.27</v>
      </c>
      <c r="U43" s="26"/>
      <c r="V43" s="38">
        <f t="shared" si="1"/>
        <v>0.81168831168831179</v>
      </c>
      <c r="W43" s="26"/>
      <c r="Y43" s="7"/>
    </row>
    <row r="44" spans="1:25" s="5" customFormat="1" ht="15.75">
      <c r="A44" s="26" t="s">
        <v>30</v>
      </c>
      <c r="B44" s="36">
        <v>50.45</v>
      </c>
      <c r="C44" s="36">
        <v>9.6000000000000002E-2</v>
      </c>
      <c r="D44" s="26"/>
      <c r="E44" s="26">
        <v>6.8400000000000002E-2</v>
      </c>
      <c r="F44" s="26">
        <v>4.5999999999999999E-3</v>
      </c>
      <c r="G44" s="26">
        <v>1.401</v>
      </c>
      <c r="H44" s="26">
        <v>9.7000000000000003E-2</v>
      </c>
      <c r="I44" s="26">
        <v>0.1489</v>
      </c>
      <c r="J44" s="26">
        <v>3.3999999999999998E-3</v>
      </c>
      <c r="K44" s="26">
        <v>0.25994</v>
      </c>
      <c r="L44" s="26"/>
      <c r="M44" s="37">
        <v>894.79</v>
      </c>
      <c r="N44" s="37">
        <v>9.5500000000000007</v>
      </c>
      <c r="O44" s="37">
        <v>889.4</v>
      </c>
      <c r="P44" s="37">
        <v>20.5</v>
      </c>
      <c r="Q44" s="37">
        <v>879.8</v>
      </c>
      <c r="R44" s="37">
        <v>69.599999999999994</v>
      </c>
      <c r="S44" s="37">
        <v>894.24</v>
      </c>
      <c r="T44" s="37">
        <v>9.31</v>
      </c>
      <c r="U44" s="26"/>
      <c r="V44" s="38">
        <f t="shared" si="1"/>
        <v>-0.60602653474252144</v>
      </c>
      <c r="W44" s="26"/>
      <c r="Y44" s="7"/>
    </row>
    <row r="45" spans="1:25" s="5" customFormat="1" ht="15.75">
      <c r="A45" s="26" t="s">
        <v>31</v>
      </c>
      <c r="B45" s="36">
        <v>32.29</v>
      </c>
      <c r="C45" s="36">
        <v>7.1999999999999995E-2</v>
      </c>
      <c r="D45" s="26"/>
      <c r="E45" s="26">
        <v>8.6499999999999994E-2</v>
      </c>
      <c r="F45" s="26">
        <v>8.6999999999999994E-3</v>
      </c>
      <c r="G45" s="26">
        <v>1.93</v>
      </c>
      <c r="H45" s="26">
        <v>0.19</v>
      </c>
      <c r="I45" s="26">
        <v>0.16439999999999999</v>
      </c>
      <c r="J45" s="26">
        <v>3.3999999999999998E-3</v>
      </c>
      <c r="K45" s="26">
        <v>0.1898</v>
      </c>
      <c r="L45" s="26"/>
      <c r="M45" s="37">
        <v>981.18</v>
      </c>
      <c r="N45" s="37">
        <v>9.43</v>
      </c>
      <c r="O45" s="37">
        <v>1091.5</v>
      </c>
      <c r="P45" s="37">
        <v>32.9</v>
      </c>
      <c r="Q45" s="37">
        <v>1348.5</v>
      </c>
      <c r="R45" s="37">
        <v>97.1</v>
      </c>
      <c r="S45" s="37">
        <v>988.39</v>
      </c>
      <c r="T45" s="37">
        <v>9.14</v>
      </c>
      <c r="U45" s="26"/>
      <c r="V45" s="38">
        <f t="shared" si="1"/>
        <v>10.107191937700417</v>
      </c>
      <c r="W45" s="26"/>
      <c r="Y45" s="7"/>
    </row>
    <row r="46" spans="1:25" s="5" customFormat="1" ht="15.75">
      <c r="A46" s="26" t="s">
        <v>32</v>
      </c>
      <c r="B46" s="36">
        <v>57.34</v>
      </c>
      <c r="C46" s="36">
        <v>3.5900000000000001E-2</v>
      </c>
      <c r="D46" s="26"/>
      <c r="E46" s="26">
        <v>6.7000000000000004E-2</v>
      </c>
      <c r="F46" s="26">
        <v>3.5000000000000001E-3</v>
      </c>
      <c r="G46" s="26">
        <v>1.365</v>
      </c>
      <c r="H46" s="26">
        <v>0.09</v>
      </c>
      <c r="I46" s="26">
        <v>0.14949999999999999</v>
      </c>
      <c r="J46" s="26">
        <v>4.8999999999999998E-3</v>
      </c>
      <c r="K46" s="26">
        <v>0.59550000000000003</v>
      </c>
      <c r="L46" s="26"/>
      <c r="M46" s="37">
        <v>898.2</v>
      </c>
      <c r="N46" s="37">
        <v>13.7</v>
      </c>
      <c r="O46" s="37">
        <v>874</v>
      </c>
      <c r="P46" s="37">
        <v>19.3</v>
      </c>
      <c r="Q46" s="37">
        <v>836.8</v>
      </c>
      <c r="R46" s="37">
        <v>54.5</v>
      </c>
      <c r="S46" s="37">
        <v>895.3</v>
      </c>
      <c r="T46" s="37">
        <v>13.5</v>
      </c>
      <c r="U46" s="26"/>
      <c r="V46" s="38">
        <f t="shared" si="1"/>
        <v>-2.7688787185354742</v>
      </c>
      <c r="W46" s="26"/>
      <c r="Y46" s="7"/>
    </row>
    <row r="47" spans="1:25" s="5" customFormat="1" ht="15.75">
      <c r="A47" s="26" t="s">
        <v>33</v>
      </c>
      <c r="B47" s="36">
        <v>56.86</v>
      </c>
      <c r="C47" s="36">
        <v>4.2000000000000002E-4</v>
      </c>
      <c r="D47" s="26"/>
      <c r="E47" s="26">
        <v>6.8699999999999997E-2</v>
      </c>
      <c r="F47" s="26">
        <v>2.0999999999999999E-3</v>
      </c>
      <c r="G47" s="26">
        <v>1.536</v>
      </c>
      <c r="H47" s="26">
        <v>0.04</v>
      </c>
      <c r="I47" s="26">
        <v>0.16339999999999999</v>
      </c>
      <c r="J47" s="26">
        <v>2.0999999999999999E-3</v>
      </c>
      <c r="K47" s="26">
        <v>-2.2416999999999999E-2</v>
      </c>
      <c r="L47" s="26"/>
      <c r="M47" s="37">
        <v>975.64</v>
      </c>
      <c r="N47" s="37">
        <v>5.84</v>
      </c>
      <c r="O47" s="37">
        <v>944.9</v>
      </c>
      <c r="P47" s="37">
        <v>8.0299999999999994</v>
      </c>
      <c r="Q47" s="37">
        <v>888.8</v>
      </c>
      <c r="R47" s="37">
        <v>31.7</v>
      </c>
      <c r="S47" s="37">
        <v>964.29</v>
      </c>
      <c r="T47" s="37">
        <v>4.37</v>
      </c>
      <c r="U47" s="26"/>
      <c r="V47" s="38">
        <f t="shared" si="1"/>
        <v>-3.2532543126256761</v>
      </c>
      <c r="W47" s="26"/>
      <c r="Y47" s="7"/>
    </row>
    <row r="48" spans="1:25" s="5" customFormat="1" ht="15.75">
      <c r="A48" s="26" t="s">
        <v>34</v>
      </c>
      <c r="B48" s="36">
        <v>68.2</v>
      </c>
      <c r="C48" s="36">
        <v>9.9000000000000008E-3</v>
      </c>
      <c r="D48" s="26"/>
      <c r="E48" s="26">
        <v>6.7900000000000002E-2</v>
      </c>
      <c r="F48" s="26">
        <v>3.8E-3</v>
      </c>
      <c r="G48" s="26">
        <v>1.3029999999999999</v>
      </c>
      <c r="H48" s="26">
        <v>7.6999999999999999E-2</v>
      </c>
      <c r="I48" s="26">
        <v>0.14299999999999999</v>
      </c>
      <c r="J48" s="26">
        <v>2E-3</v>
      </c>
      <c r="K48" s="26">
        <v>0.34649000000000002</v>
      </c>
      <c r="L48" s="26"/>
      <c r="M48" s="37">
        <v>861.6</v>
      </c>
      <c r="N48" s="37">
        <v>5.66</v>
      </c>
      <c r="O48" s="37">
        <v>847</v>
      </c>
      <c r="P48" s="37">
        <v>17</v>
      </c>
      <c r="Q48" s="37">
        <v>864.6</v>
      </c>
      <c r="R48" s="37">
        <v>58.1</v>
      </c>
      <c r="S48" s="37">
        <v>861.6</v>
      </c>
      <c r="T48" s="37">
        <v>5.65</v>
      </c>
      <c r="U48" s="26"/>
      <c r="V48" s="38">
        <f t="shared" si="1"/>
        <v>-1.7237308146399084</v>
      </c>
      <c r="W48" s="26"/>
      <c r="Y48" s="7"/>
    </row>
    <row r="49" spans="1:25" s="5" customFormat="1" ht="15.75">
      <c r="A49" s="26" t="s">
        <v>35</v>
      </c>
      <c r="B49" s="36">
        <v>13.49</v>
      </c>
      <c r="C49" s="36">
        <v>4.3099999999999999E-2</v>
      </c>
      <c r="D49" s="26"/>
      <c r="E49" s="26">
        <v>8.5000000000000006E-2</v>
      </c>
      <c r="F49" s="26">
        <v>1.2999999999999999E-2</v>
      </c>
      <c r="G49" s="26">
        <v>1.79</v>
      </c>
      <c r="H49" s="26">
        <v>0.27</v>
      </c>
      <c r="I49" s="26">
        <v>0.155</v>
      </c>
      <c r="J49" s="26">
        <v>4.7999999999999996E-3</v>
      </c>
      <c r="K49" s="26">
        <v>0.12619</v>
      </c>
      <c r="L49" s="26"/>
      <c r="M49" s="37">
        <v>928.9</v>
      </c>
      <c r="N49" s="37">
        <v>13.4</v>
      </c>
      <c r="O49" s="37">
        <v>1041.8</v>
      </c>
      <c r="P49" s="37">
        <v>49.1</v>
      </c>
      <c r="Q49" s="37">
        <v>1315</v>
      </c>
      <c r="R49" s="37">
        <v>148</v>
      </c>
      <c r="S49" s="37">
        <v>934.8</v>
      </c>
      <c r="T49" s="37">
        <v>13.1</v>
      </c>
      <c r="U49" s="26"/>
      <c r="V49" s="38">
        <f t="shared" si="1"/>
        <v>10.837012862353617</v>
      </c>
      <c r="W49" s="26"/>
      <c r="Y49" s="7"/>
    </row>
    <row r="50" spans="1:25" s="5" customFormat="1" ht="15.75">
      <c r="A50" s="26" t="s">
        <v>36</v>
      </c>
      <c r="B50" s="36">
        <v>61.56</v>
      </c>
      <c r="C50" s="36">
        <v>0.221</v>
      </c>
      <c r="D50" s="26"/>
      <c r="E50" s="26">
        <v>6.9500000000000006E-2</v>
      </c>
      <c r="F50" s="26">
        <v>3.2000000000000002E-3</v>
      </c>
      <c r="G50" s="26">
        <v>1.5549999999999999</v>
      </c>
      <c r="H50" s="26">
        <v>8.3000000000000004E-2</v>
      </c>
      <c r="I50" s="26">
        <v>0.16200000000000001</v>
      </c>
      <c r="J50" s="26">
        <v>3.0000000000000001E-3</v>
      </c>
      <c r="K50" s="26">
        <v>0.48137000000000002</v>
      </c>
      <c r="L50" s="26"/>
      <c r="M50" s="37">
        <v>967.88</v>
      </c>
      <c r="N50" s="37">
        <v>8.34</v>
      </c>
      <c r="O50" s="37">
        <v>952.5</v>
      </c>
      <c r="P50" s="37">
        <v>16.5</v>
      </c>
      <c r="Q50" s="37">
        <v>912.7</v>
      </c>
      <c r="R50" s="37">
        <v>47.4</v>
      </c>
      <c r="S50" s="37">
        <v>968.21</v>
      </c>
      <c r="T50" s="37">
        <v>8.31</v>
      </c>
      <c r="U50" s="26"/>
      <c r="V50" s="38">
        <f t="shared" si="1"/>
        <v>-1.6146981627296584</v>
      </c>
      <c r="W50" s="26"/>
      <c r="Y50" s="7"/>
    </row>
    <row r="51" spans="1:25" s="5" customFormat="1" ht="15.75">
      <c r="A51" s="26" t="s">
        <v>37</v>
      </c>
      <c r="B51" s="36">
        <v>49.5</v>
      </c>
      <c r="C51" s="36">
        <v>3.2000000000000003E-4</v>
      </c>
      <c r="D51" s="26"/>
      <c r="E51" s="26">
        <v>6.8099999999999994E-2</v>
      </c>
      <c r="F51" s="26">
        <v>2.5000000000000001E-3</v>
      </c>
      <c r="G51" s="26">
        <v>1.4370000000000001</v>
      </c>
      <c r="H51" s="26">
        <v>0.05</v>
      </c>
      <c r="I51" s="26">
        <v>0.1525</v>
      </c>
      <c r="J51" s="26">
        <v>2.8E-3</v>
      </c>
      <c r="K51" s="26">
        <v>0.21456</v>
      </c>
      <c r="L51" s="26"/>
      <c r="M51" s="37">
        <v>914.96</v>
      </c>
      <c r="N51" s="37">
        <v>7.85</v>
      </c>
      <c r="O51" s="37">
        <v>904.5</v>
      </c>
      <c r="P51" s="37">
        <v>10.4</v>
      </c>
      <c r="Q51" s="37">
        <v>870.7</v>
      </c>
      <c r="R51" s="37">
        <v>38.1</v>
      </c>
      <c r="S51" s="37">
        <v>911.4</v>
      </c>
      <c r="T51" s="37">
        <v>6.7</v>
      </c>
      <c r="U51" s="26"/>
      <c r="V51" s="38">
        <f t="shared" si="1"/>
        <v>-1.156440022111668</v>
      </c>
      <c r="W51" s="26"/>
      <c r="Y51" s="7"/>
    </row>
    <row r="52" spans="1:25" s="5" customFormat="1" ht="15.75">
      <c r="A52" s="26" t="s">
        <v>38</v>
      </c>
      <c r="B52" s="36">
        <v>44.6</v>
      </c>
      <c r="C52" s="36">
        <v>7.4000000000000003E-3</v>
      </c>
      <c r="D52" s="26"/>
      <c r="E52" s="26">
        <v>6.7900000000000002E-2</v>
      </c>
      <c r="F52" s="26">
        <v>5.3E-3</v>
      </c>
      <c r="G52" s="26">
        <v>1.39</v>
      </c>
      <c r="H52" s="26">
        <v>0.1</v>
      </c>
      <c r="I52" s="26">
        <v>0.14849999999999999</v>
      </c>
      <c r="J52" s="26">
        <v>3.5999999999999999E-3</v>
      </c>
      <c r="K52" s="26">
        <v>-0.20552999999999999</v>
      </c>
      <c r="L52" s="26"/>
      <c r="M52" s="37">
        <v>892.5</v>
      </c>
      <c r="N52" s="37">
        <v>10.1</v>
      </c>
      <c r="O52" s="37">
        <v>884.7</v>
      </c>
      <c r="P52" s="37">
        <v>21.3</v>
      </c>
      <c r="Q52" s="37">
        <v>864.6</v>
      </c>
      <c r="R52" s="37">
        <v>81</v>
      </c>
      <c r="S52" s="37">
        <v>890.92</v>
      </c>
      <c r="T52" s="37">
        <v>8.76</v>
      </c>
      <c r="U52" s="26"/>
      <c r="V52" s="38">
        <f t="shared" si="1"/>
        <v>-0.88165479823668524</v>
      </c>
      <c r="W52" s="26"/>
      <c r="Y52" s="7"/>
    </row>
    <row r="53" spans="1:25" s="5" customFormat="1" ht="15.75">
      <c r="A53" s="26" t="s">
        <v>39</v>
      </c>
      <c r="B53" s="36">
        <v>46.11</v>
      </c>
      <c r="C53" s="36">
        <v>2.9000000000000001E-2</v>
      </c>
      <c r="D53" s="26"/>
      <c r="E53" s="26">
        <v>7.0400000000000004E-2</v>
      </c>
      <c r="F53" s="26">
        <v>6.6E-3</v>
      </c>
      <c r="G53" s="26">
        <v>1.46</v>
      </c>
      <c r="H53" s="26">
        <v>0.16</v>
      </c>
      <c r="I53" s="26">
        <v>0.15790000000000001</v>
      </c>
      <c r="J53" s="26">
        <v>2.5000000000000001E-3</v>
      </c>
      <c r="K53" s="26">
        <v>0.15828</v>
      </c>
      <c r="L53" s="26"/>
      <c r="M53" s="37">
        <v>945.1</v>
      </c>
      <c r="N53" s="37">
        <v>6.98</v>
      </c>
      <c r="O53" s="37">
        <v>914</v>
      </c>
      <c r="P53" s="37">
        <v>33</v>
      </c>
      <c r="Q53" s="37">
        <v>939.1</v>
      </c>
      <c r="R53" s="37">
        <v>96.1</v>
      </c>
      <c r="S53" s="37">
        <v>983.47</v>
      </c>
      <c r="T53" s="37">
        <v>2.66</v>
      </c>
      <c r="U53" s="26"/>
      <c r="V53" s="38">
        <f t="shared" si="1"/>
        <v>-3.4026258205689301</v>
      </c>
      <c r="W53" s="26"/>
      <c r="Y53" s="7"/>
    </row>
    <row r="54" spans="1:25" s="5" customFormat="1" ht="15.75">
      <c r="A54" s="26" t="s">
        <v>40</v>
      </c>
      <c r="B54" s="36">
        <v>42.86</v>
      </c>
      <c r="C54" s="36">
        <v>0.20300000000000001</v>
      </c>
      <c r="D54" s="26"/>
      <c r="E54" s="26">
        <v>8.3000000000000004E-2</v>
      </c>
      <c r="F54" s="26">
        <v>1.2E-2</v>
      </c>
      <c r="G54" s="26">
        <v>1.94</v>
      </c>
      <c r="H54" s="26">
        <v>0.3</v>
      </c>
      <c r="I54" s="26">
        <v>0.16400000000000001</v>
      </c>
      <c r="J54" s="26">
        <v>4.0000000000000001E-3</v>
      </c>
      <c r="K54" s="26">
        <v>-4.2470000000000001E-2</v>
      </c>
      <c r="L54" s="26"/>
      <c r="M54" s="37">
        <v>979</v>
      </c>
      <c r="N54" s="37">
        <v>11.1</v>
      </c>
      <c r="O54" s="37">
        <v>1095</v>
      </c>
      <c r="P54" s="37">
        <v>51.8</v>
      </c>
      <c r="Q54" s="37">
        <v>1268</v>
      </c>
      <c r="R54" s="37">
        <v>141</v>
      </c>
      <c r="S54" s="37">
        <v>971</v>
      </c>
      <c r="T54" s="37">
        <v>10.6</v>
      </c>
      <c r="U54" s="26"/>
      <c r="V54" s="38">
        <f t="shared" si="1"/>
        <v>10.593607305936073</v>
      </c>
      <c r="W54" s="26"/>
      <c r="Y54" s="7"/>
    </row>
    <row r="55" spans="1:25" s="5" customFormat="1" ht="15.75">
      <c r="A55" s="26" t="s">
        <v>41</v>
      </c>
      <c r="B55" s="36">
        <v>71.69</v>
      </c>
      <c r="C55" s="36">
        <v>2.8000000000000001E-2</v>
      </c>
      <c r="D55" s="26"/>
      <c r="E55" s="26">
        <v>7.0800000000000002E-2</v>
      </c>
      <c r="F55" s="26">
        <v>2.3999999999999998E-3</v>
      </c>
      <c r="G55" s="26">
        <v>1.609</v>
      </c>
      <c r="H55" s="26">
        <v>4.7E-2</v>
      </c>
      <c r="I55" s="26">
        <v>0.16420000000000001</v>
      </c>
      <c r="J55" s="26">
        <v>2.3E-3</v>
      </c>
      <c r="K55" s="26">
        <v>8.3759E-2</v>
      </c>
      <c r="L55" s="26"/>
      <c r="M55" s="37">
        <v>980.08</v>
      </c>
      <c r="N55" s="37">
        <v>6.39</v>
      </c>
      <c r="O55" s="37">
        <v>973.72</v>
      </c>
      <c r="P55" s="37">
        <v>9.17</v>
      </c>
      <c r="Q55" s="37">
        <v>950.7</v>
      </c>
      <c r="R55" s="37">
        <v>34.799999999999997</v>
      </c>
      <c r="S55" s="37">
        <v>977.88</v>
      </c>
      <c r="T55" s="37">
        <v>4.92</v>
      </c>
      <c r="U55" s="26"/>
      <c r="V55" s="38">
        <f t="shared" si="1"/>
        <v>-0.65316518095551224</v>
      </c>
      <c r="W55" s="26"/>
      <c r="Y55" s="7"/>
    </row>
    <row r="56" spans="1:25" s="5" customFormat="1" ht="15.75">
      <c r="A56" s="26" t="s">
        <v>42</v>
      </c>
      <c r="B56" s="36">
        <v>44.85</v>
      </c>
      <c r="C56" s="40" t="s">
        <v>121</v>
      </c>
      <c r="D56" s="26"/>
      <c r="E56" s="26">
        <v>6.7000000000000004E-2</v>
      </c>
      <c r="F56" s="26">
        <v>2.2000000000000001E-3</v>
      </c>
      <c r="G56" s="26">
        <v>1.575</v>
      </c>
      <c r="H56" s="26">
        <v>5.5E-2</v>
      </c>
      <c r="I56" s="26">
        <v>0.16889999999999999</v>
      </c>
      <c r="J56" s="26">
        <v>4.4999999999999997E-3</v>
      </c>
      <c r="K56" s="26">
        <v>0.41089999999999999</v>
      </c>
      <c r="L56" s="26"/>
      <c r="M56" s="37">
        <v>1006</v>
      </c>
      <c r="N56" s="37">
        <v>12.4</v>
      </c>
      <c r="O56" s="37">
        <v>960.4</v>
      </c>
      <c r="P56" s="37">
        <v>10.9</v>
      </c>
      <c r="Q56" s="37">
        <v>836.8</v>
      </c>
      <c r="R56" s="37">
        <v>34.299999999999997</v>
      </c>
      <c r="S56" s="37">
        <v>976.91</v>
      </c>
      <c r="T56" s="37">
        <v>9.6300000000000008</v>
      </c>
      <c r="U56" s="26"/>
      <c r="V56" s="38">
        <f t="shared" si="1"/>
        <v>-4.7480216576426519</v>
      </c>
      <c r="W56" s="26"/>
      <c r="Y56" s="7"/>
    </row>
    <row r="57" spans="1:25" s="5" customFormat="1" ht="15.75">
      <c r="A57" s="26" t="s">
        <v>43</v>
      </c>
      <c r="B57" s="36">
        <v>42.24</v>
      </c>
      <c r="C57" s="36">
        <v>5.2499999999999998E-2</v>
      </c>
      <c r="D57" s="26"/>
      <c r="E57" s="26">
        <v>7.4800000000000005E-2</v>
      </c>
      <c r="F57" s="26">
        <v>6.7999999999999996E-3</v>
      </c>
      <c r="G57" s="26">
        <v>1.5</v>
      </c>
      <c r="H57" s="26">
        <v>0.12</v>
      </c>
      <c r="I57" s="26">
        <v>0.1492</v>
      </c>
      <c r="J57" s="26">
        <v>2.3E-3</v>
      </c>
      <c r="K57" s="26">
        <v>-3.9607000000000003E-2</v>
      </c>
      <c r="L57" s="26"/>
      <c r="M57" s="37">
        <v>896.48</v>
      </c>
      <c r="N57" s="37">
        <v>6.47</v>
      </c>
      <c r="O57" s="37">
        <v>930.4</v>
      </c>
      <c r="P57" s="37">
        <v>24.4</v>
      </c>
      <c r="Q57" s="37">
        <v>1062.2</v>
      </c>
      <c r="R57" s="37">
        <v>91.5</v>
      </c>
      <c r="S57" s="37">
        <v>902.24</v>
      </c>
      <c r="T57" s="37">
        <v>4.1100000000000003</v>
      </c>
      <c r="U57" s="26"/>
      <c r="V57" s="38">
        <f t="shared" si="1"/>
        <v>3.6457437661220933</v>
      </c>
      <c r="W57" s="26"/>
      <c r="Y57" s="7"/>
    </row>
    <row r="58" spans="1:25" s="5" customFormat="1" ht="15.75">
      <c r="A58" s="26" t="s">
        <v>44</v>
      </c>
      <c r="B58" s="36">
        <v>48.57</v>
      </c>
      <c r="C58" s="40" t="s">
        <v>121</v>
      </c>
      <c r="D58" s="26"/>
      <c r="E58" s="26">
        <v>6.6299999999999998E-2</v>
      </c>
      <c r="F58" s="26">
        <v>4.0000000000000001E-3</v>
      </c>
      <c r="G58" s="26">
        <v>1.38</v>
      </c>
      <c r="H58" s="26">
        <v>7.8E-2</v>
      </c>
      <c r="I58" s="26">
        <v>0.152</v>
      </c>
      <c r="J58" s="26">
        <v>2.8999999999999998E-3</v>
      </c>
      <c r="K58" s="26">
        <v>1.9803000000000001E-2</v>
      </c>
      <c r="L58" s="26"/>
      <c r="M58" s="37">
        <v>912.16</v>
      </c>
      <c r="N58" s="37">
        <v>8.1300000000000008</v>
      </c>
      <c r="O58" s="37">
        <v>880.4</v>
      </c>
      <c r="P58" s="37">
        <v>16.600000000000001</v>
      </c>
      <c r="Q58" s="37">
        <v>814.9</v>
      </c>
      <c r="R58" s="37">
        <v>63.1</v>
      </c>
      <c r="S58" s="37">
        <v>905.6</v>
      </c>
      <c r="T58" s="37">
        <v>7.15</v>
      </c>
      <c r="U58" s="26"/>
      <c r="V58" s="38">
        <f t="shared" si="1"/>
        <v>-3.6074511585642877</v>
      </c>
      <c r="W58" s="26"/>
      <c r="Y58" s="7"/>
    </row>
    <row r="59" spans="1:25" s="5" customFormat="1" ht="15.75">
      <c r="A59" s="26" t="s">
        <v>45</v>
      </c>
      <c r="B59" s="36">
        <v>52.29</v>
      </c>
      <c r="C59" s="40" t="s">
        <v>121</v>
      </c>
      <c r="D59" s="26"/>
      <c r="E59" s="26">
        <v>6.7599999999999993E-2</v>
      </c>
      <c r="F59" s="26">
        <v>2.2000000000000001E-3</v>
      </c>
      <c r="G59" s="26">
        <v>1.45</v>
      </c>
      <c r="H59" s="26">
        <v>4.7E-2</v>
      </c>
      <c r="I59" s="26">
        <v>0.15690000000000001</v>
      </c>
      <c r="J59" s="26">
        <v>3.8E-3</v>
      </c>
      <c r="K59" s="26">
        <v>9.6569000000000002E-2</v>
      </c>
      <c r="L59" s="26"/>
      <c r="M59" s="37">
        <v>939.5</v>
      </c>
      <c r="N59" s="37">
        <v>10.6</v>
      </c>
      <c r="O59" s="37">
        <v>909.87</v>
      </c>
      <c r="P59" s="37">
        <v>9.76</v>
      </c>
      <c r="Q59" s="37">
        <v>855.4</v>
      </c>
      <c r="R59" s="37">
        <v>33.9</v>
      </c>
      <c r="S59" s="37">
        <v>922.46</v>
      </c>
      <c r="T59" s="37">
        <v>8.2799999999999994</v>
      </c>
      <c r="U59" s="26"/>
      <c r="V59" s="38">
        <f t="shared" si="1"/>
        <v>-3.2565091716399044</v>
      </c>
      <c r="W59" s="26"/>
      <c r="Y59" s="7"/>
    </row>
    <row r="60" spans="1:25" s="5" customFormat="1" ht="15.75">
      <c r="A60" s="26" t="s">
        <v>46</v>
      </c>
      <c r="B60" s="36">
        <v>106.7</v>
      </c>
      <c r="C60" s="36">
        <v>2.1800000000000002</v>
      </c>
      <c r="D60" s="26"/>
      <c r="E60" s="26">
        <v>7.22E-2</v>
      </c>
      <c r="F60" s="26">
        <v>2.5999999999999999E-3</v>
      </c>
      <c r="G60" s="26">
        <v>1.544</v>
      </c>
      <c r="H60" s="26">
        <v>6.3E-2</v>
      </c>
      <c r="I60" s="26">
        <v>0.1535</v>
      </c>
      <c r="J60" s="26">
        <v>1.2999999999999999E-3</v>
      </c>
      <c r="K60" s="26">
        <v>-1.6428000000000002E-2</v>
      </c>
      <c r="L60" s="26"/>
      <c r="M60" s="37">
        <v>920.55</v>
      </c>
      <c r="N60" s="37">
        <v>3.67</v>
      </c>
      <c r="O60" s="37">
        <v>948.1</v>
      </c>
      <c r="P60" s="37">
        <v>12.6</v>
      </c>
      <c r="Q60" s="37">
        <v>990.7</v>
      </c>
      <c r="R60" s="37">
        <v>36.700000000000003</v>
      </c>
      <c r="S60" s="37">
        <v>916.68</v>
      </c>
      <c r="T60" s="37">
        <v>3.35</v>
      </c>
      <c r="U60" s="26"/>
      <c r="V60" s="38">
        <f t="shared" si="1"/>
        <v>2.9058116232465001</v>
      </c>
      <c r="W60" s="26"/>
      <c r="Y60" s="7"/>
    </row>
    <row r="61" spans="1:25" s="5" customFormat="1" ht="15.75">
      <c r="A61" s="26" t="s">
        <v>47</v>
      </c>
      <c r="B61" s="36">
        <v>60.6</v>
      </c>
      <c r="C61" s="36">
        <v>0.12</v>
      </c>
      <c r="D61" s="26"/>
      <c r="E61" s="26">
        <v>6.9500000000000006E-2</v>
      </c>
      <c r="F61" s="26">
        <v>3.3999999999999998E-3</v>
      </c>
      <c r="G61" s="26">
        <v>1.56</v>
      </c>
      <c r="H61" s="26">
        <v>6.7000000000000004E-2</v>
      </c>
      <c r="I61" s="26">
        <v>0.158</v>
      </c>
      <c r="J61" s="26">
        <v>2.2000000000000001E-3</v>
      </c>
      <c r="K61" s="26">
        <v>0.22545000000000001</v>
      </c>
      <c r="L61" s="26"/>
      <c r="M61" s="37">
        <v>945.65</v>
      </c>
      <c r="N61" s="37">
        <v>6.14</v>
      </c>
      <c r="O61" s="37">
        <v>954.5</v>
      </c>
      <c r="P61" s="37">
        <v>13.3</v>
      </c>
      <c r="Q61" s="37">
        <v>912.7</v>
      </c>
      <c r="R61" s="37">
        <v>50.4</v>
      </c>
      <c r="S61" s="37">
        <v>947.71</v>
      </c>
      <c r="T61" s="37">
        <v>4.82</v>
      </c>
      <c r="U61" s="26"/>
      <c r="V61" s="38">
        <f t="shared" si="1"/>
        <v>0.92718700890518835</v>
      </c>
      <c r="W61" s="26"/>
      <c r="Y61" s="7"/>
    </row>
    <row r="62" spans="1:25" s="5" customFormat="1" ht="15.75">
      <c r="A62" s="26" t="s">
        <v>48</v>
      </c>
      <c r="B62" s="36">
        <v>41.01</v>
      </c>
      <c r="C62" s="40" t="s">
        <v>121</v>
      </c>
      <c r="D62" s="26"/>
      <c r="E62" s="26">
        <v>6.8500000000000005E-2</v>
      </c>
      <c r="F62" s="26">
        <v>4.1000000000000003E-3</v>
      </c>
      <c r="G62" s="26">
        <v>1.421</v>
      </c>
      <c r="H62" s="26">
        <v>8.8999999999999996E-2</v>
      </c>
      <c r="I62" s="26">
        <v>0.1497</v>
      </c>
      <c r="J62" s="26">
        <v>2.3999999999999998E-3</v>
      </c>
      <c r="K62" s="26">
        <v>7.0154999999999995E-2</v>
      </c>
      <c r="L62" s="26"/>
      <c r="M62" s="37">
        <v>899.28</v>
      </c>
      <c r="N62" s="37">
        <v>6.75</v>
      </c>
      <c r="O62" s="37">
        <v>897.8</v>
      </c>
      <c r="P62" s="37">
        <v>18.7</v>
      </c>
      <c r="Q62" s="37">
        <v>882.8</v>
      </c>
      <c r="R62" s="37">
        <v>61.9</v>
      </c>
      <c r="S62" s="37">
        <v>899.24</v>
      </c>
      <c r="T62" s="37">
        <v>6.73</v>
      </c>
      <c r="U62" s="26"/>
      <c r="V62" s="38">
        <f t="shared" si="1"/>
        <v>-0.16484740476721077</v>
      </c>
      <c r="W62" s="26"/>
      <c r="Y62" s="7"/>
    </row>
    <row r="63" spans="1:25" s="5" customFormat="1" ht="15.75">
      <c r="A63" s="26" t="s">
        <v>49</v>
      </c>
      <c r="B63" s="36">
        <v>82.55</v>
      </c>
      <c r="C63" s="36">
        <v>2.9600000000000001E-2</v>
      </c>
      <c r="D63" s="26"/>
      <c r="E63" s="26">
        <v>6.9099999999999995E-2</v>
      </c>
      <c r="F63" s="26">
        <v>1.9E-3</v>
      </c>
      <c r="G63" s="26">
        <v>1.341</v>
      </c>
      <c r="H63" s="26">
        <v>3.6999999999999998E-2</v>
      </c>
      <c r="I63" s="26">
        <v>0.14030000000000001</v>
      </c>
      <c r="J63" s="26">
        <v>1.5E-3</v>
      </c>
      <c r="K63" s="26">
        <v>0.31611</v>
      </c>
      <c r="L63" s="26"/>
      <c r="M63" s="37">
        <v>846.36</v>
      </c>
      <c r="N63" s="37">
        <v>4.26</v>
      </c>
      <c r="O63" s="37">
        <v>863.66</v>
      </c>
      <c r="P63" s="37">
        <v>8.0500000000000007</v>
      </c>
      <c r="Q63" s="37">
        <v>900.8</v>
      </c>
      <c r="R63" s="37">
        <v>28.5</v>
      </c>
      <c r="S63" s="37">
        <v>849.08</v>
      </c>
      <c r="T63" s="37">
        <v>4.0599999999999996</v>
      </c>
      <c r="U63" s="26"/>
      <c r="V63" s="38">
        <f t="shared" si="1"/>
        <v>2.003103072968524</v>
      </c>
      <c r="W63" s="26"/>
      <c r="Y63" s="7"/>
    </row>
    <row r="64" spans="1:25" s="5" customFormat="1" ht="15.75">
      <c r="A64" s="26" t="s">
        <v>50</v>
      </c>
      <c r="B64" s="36">
        <v>52.88</v>
      </c>
      <c r="C64" s="36">
        <v>1.95E-2</v>
      </c>
      <c r="D64" s="26"/>
      <c r="E64" s="26">
        <v>7.3200000000000001E-2</v>
      </c>
      <c r="F64" s="26">
        <v>4.7000000000000002E-3</v>
      </c>
      <c r="G64" s="26">
        <v>1.48</v>
      </c>
      <c r="H64" s="26">
        <v>0.11</v>
      </c>
      <c r="I64" s="26">
        <v>0.14180000000000001</v>
      </c>
      <c r="J64" s="26">
        <v>2.2000000000000001E-3</v>
      </c>
      <c r="K64" s="26">
        <v>0.12842000000000001</v>
      </c>
      <c r="L64" s="26"/>
      <c r="M64" s="37">
        <v>854.83</v>
      </c>
      <c r="N64" s="37">
        <v>6.23</v>
      </c>
      <c r="O64" s="37">
        <v>922.2</v>
      </c>
      <c r="P64" s="37">
        <v>22.5</v>
      </c>
      <c r="Q64" s="37">
        <v>1018.6</v>
      </c>
      <c r="R64" s="37">
        <v>65.099999999999994</v>
      </c>
      <c r="S64" s="37">
        <v>843.11</v>
      </c>
      <c r="T64" s="37">
        <v>5.25</v>
      </c>
      <c r="U64" s="26"/>
      <c r="V64" s="38">
        <f t="shared" si="1"/>
        <v>7.3053567555844721</v>
      </c>
      <c r="W64" s="26"/>
      <c r="Y64" s="7"/>
    </row>
    <row r="65" spans="1:25" s="5" customFormat="1" ht="15.75">
      <c r="A65" s="26" t="s">
        <v>2</v>
      </c>
      <c r="B65" s="36">
        <v>42.85</v>
      </c>
      <c r="C65" s="36">
        <v>8.0000000000000004E-4</v>
      </c>
      <c r="D65" s="26"/>
      <c r="E65" s="26">
        <v>6.6000000000000003E-2</v>
      </c>
      <c r="F65" s="26">
        <v>2.5999999999999999E-3</v>
      </c>
      <c r="G65" s="26">
        <v>1.403</v>
      </c>
      <c r="H65" s="26">
        <v>5.3999999999999999E-2</v>
      </c>
      <c r="I65" s="26">
        <v>0.15279999999999999</v>
      </c>
      <c r="J65" s="26">
        <v>5.3E-3</v>
      </c>
      <c r="K65" s="26">
        <v>4.2953999999999999E-2</v>
      </c>
      <c r="L65" s="26"/>
      <c r="M65" s="37">
        <v>916.6</v>
      </c>
      <c r="N65" s="37">
        <v>14.8</v>
      </c>
      <c r="O65" s="37">
        <v>890.2</v>
      </c>
      <c r="P65" s="37">
        <v>11.4</v>
      </c>
      <c r="Q65" s="37">
        <v>805.4</v>
      </c>
      <c r="R65" s="37">
        <v>41.3</v>
      </c>
      <c r="S65" s="37">
        <v>897.5</v>
      </c>
      <c r="T65" s="37">
        <v>10.6</v>
      </c>
      <c r="U65" s="26"/>
      <c r="V65" s="38">
        <f t="shared" si="1"/>
        <v>-2.9656257020894152</v>
      </c>
      <c r="W65" s="26"/>
      <c r="Y65" s="7"/>
    </row>
    <row r="66" spans="1:25" s="5" customFormat="1" ht="15.75">
      <c r="A66" s="26" t="s">
        <v>3</v>
      </c>
      <c r="B66" s="36">
        <v>41.82</v>
      </c>
      <c r="C66" s="36">
        <v>4.3999999999999997E-2</v>
      </c>
      <c r="D66" s="26"/>
      <c r="E66" s="26">
        <v>7.2599999999999998E-2</v>
      </c>
      <c r="F66" s="26">
        <v>7.1999999999999998E-3</v>
      </c>
      <c r="G66" s="26">
        <v>1.6</v>
      </c>
      <c r="H66" s="26">
        <v>0.16</v>
      </c>
      <c r="I66" s="26">
        <v>0.1618</v>
      </c>
      <c r="J66" s="26">
        <v>3.2000000000000002E-3</v>
      </c>
      <c r="K66" s="26">
        <v>0.1168</v>
      </c>
      <c r="L66" s="26"/>
      <c r="M66" s="37">
        <v>966.77</v>
      </c>
      <c r="N66" s="37">
        <v>8.89</v>
      </c>
      <c r="O66" s="37">
        <v>970.2</v>
      </c>
      <c r="P66" s="37">
        <v>31.2</v>
      </c>
      <c r="Q66" s="37">
        <v>1002</v>
      </c>
      <c r="R66" s="37">
        <v>101</v>
      </c>
      <c r="S66" s="37">
        <v>966.91</v>
      </c>
      <c r="T66" s="37">
        <v>8.8000000000000007</v>
      </c>
      <c r="U66" s="26"/>
      <c r="V66" s="38">
        <f t="shared" si="1"/>
        <v>0.35353535353536009</v>
      </c>
      <c r="W66" s="26"/>
      <c r="Y66" s="7"/>
    </row>
    <row r="67" spans="1:25" s="5" customFormat="1" ht="15.75">
      <c r="A67" s="26" t="s">
        <v>4</v>
      </c>
      <c r="B67" s="36">
        <v>63.82</v>
      </c>
      <c r="C67" s="36">
        <v>4.8000000000000001E-4</v>
      </c>
      <c r="D67" s="26"/>
      <c r="E67" s="26">
        <v>7.5700000000000003E-2</v>
      </c>
      <c r="F67" s="26">
        <v>3.5999999999999999E-3</v>
      </c>
      <c r="G67" s="26">
        <v>1.653</v>
      </c>
      <c r="H67" s="26">
        <v>7.0999999999999994E-2</v>
      </c>
      <c r="I67" s="26">
        <v>0.15939999999999999</v>
      </c>
      <c r="J67" s="26">
        <v>2.5999999999999999E-3</v>
      </c>
      <c r="K67" s="26">
        <v>0.12457</v>
      </c>
      <c r="L67" s="26"/>
      <c r="M67" s="37">
        <v>953.44</v>
      </c>
      <c r="N67" s="37">
        <v>7.25</v>
      </c>
      <c r="O67" s="37">
        <v>990.7</v>
      </c>
      <c r="P67" s="37">
        <v>13.6</v>
      </c>
      <c r="Q67" s="37">
        <v>1086.2</v>
      </c>
      <c r="R67" s="37">
        <v>47.7</v>
      </c>
      <c r="S67" s="37">
        <v>962.26</v>
      </c>
      <c r="T67" s="37">
        <v>6.14</v>
      </c>
      <c r="U67" s="26"/>
      <c r="V67" s="38">
        <f t="shared" si="1"/>
        <v>3.7609770869082459</v>
      </c>
      <c r="W67" s="26"/>
      <c r="Y67" s="7"/>
    </row>
    <row r="68" spans="1:25" s="5" customFormat="1" ht="15.75">
      <c r="A68" s="26" t="s">
        <v>5</v>
      </c>
      <c r="B68" s="36">
        <v>56.16</v>
      </c>
      <c r="C68" s="40" t="s">
        <v>121</v>
      </c>
      <c r="D68" s="26"/>
      <c r="E68" s="26">
        <v>6.6000000000000003E-2</v>
      </c>
      <c r="F68" s="26">
        <v>1.8E-3</v>
      </c>
      <c r="G68" s="26">
        <v>1.198</v>
      </c>
      <c r="H68" s="26">
        <v>4.2000000000000003E-2</v>
      </c>
      <c r="I68" s="26">
        <v>0.12859999999999999</v>
      </c>
      <c r="J68" s="26">
        <v>3.7000000000000002E-3</v>
      </c>
      <c r="K68" s="26">
        <v>0.67723</v>
      </c>
      <c r="L68" s="26"/>
      <c r="M68" s="37">
        <v>779.9</v>
      </c>
      <c r="N68" s="37">
        <v>10.6</v>
      </c>
      <c r="O68" s="37">
        <v>799.66</v>
      </c>
      <c r="P68" s="37">
        <v>9.7200000000000006</v>
      </c>
      <c r="Q68" s="37">
        <v>805.4</v>
      </c>
      <c r="R68" s="37">
        <v>28.6</v>
      </c>
      <c r="S68" s="37">
        <v>791.93</v>
      </c>
      <c r="T68" s="37">
        <v>9.2799999999999994</v>
      </c>
      <c r="U68" s="26"/>
      <c r="V68" s="38">
        <f t="shared" si="1"/>
        <v>2.471050196333441</v>
      </c>
      <c r="W68" s="26"/>
      <c r="Y68" s="7"/>
    </row>
    <row r="69" spans="1:25" s="5" customFormat="1" ht="15.75">
      <c r="A69" s="26" t="s">
        <v>6</v>
      </c>
      <c r="B69" s="36">
        <v>77.47</v>
      </c>
      <c r="C69" s="36">
        <v>3.6299999999999999E-2</v>
      </c>
      <c r="D69" s="26"/>
      <c r="E69" s="26">
        <v>6.83E-2</v>
      </c>
      <c r="F69" s="26">
        <v>2.0999999999999999E-3</v>
      </c>
      <c r="G69" s="26">
        <v>1.4710000000000001</v>
      </c>
      <c r="H69" s="26">
        <v>5.2999999999999999E-2</v>
      </c>
      <c r="I69" s="26">
        <v>0.15459999999999999</v>
      </c>
      <c r="J69" s="26">
        <v>2.3E-3</v>
      </c>
      <c r="K69" s="26">
        <v>0.1721</v>
      </c>
      <c r="L69" s="26"/>
      <c r="M69" s="37">
        <v>926.7</v>
      </c>
      <c r="N69" s="37">
        <v>6.44</v>
      </c>
      <c r="O69" s="37">
        <v>918.5</v>
      </c>
      <c r="P69" s="37">
        <v>10.9</v>
      </c>
      <c r="Q69" s="37">
        <v>876.7</v>
      </c>
      <c r="R69" s="37">
        <v>31.9</v>
      </c>
      <c r="S69" s="37">
        <v>926.3</v>
      </c>
      <c r="T69" s="37">
        <v>6.41</v>
      </c>
      <c r="U69" s="26"/>
      <c r="V69" s="38">
        <f t="shared" si="1"/>
        <v>-0.89275993467610726</v>
      </c>
      <c r="W69" s="26"/>
      <c r="Y69" s="7"/>
    </row>
    <row r="70" spans="1:25" s="5" customFormat="1" ht="15.75">
      <c r="A70" s="26" t="s">
        <v>7</v>
      </c>
      <c r="B70" s="36">
        <v>40.200000000000003</v>
      </c>
      <c r="C70" s="36">
        <v>0.13300000000000001</v>
      </c>
      <c r="D70" s="26"/>
      <c r="E70" s="26">
        <v>7.9600000000000004E-2</v>
      </c>
      <c r="F70" s="26">
        <v>4.7000000000000002E-3</v>
      </c>
      <c r="G70" s="26">
        <v>1.704</v>
      </c>
      <c r="H70" s="26">
        <v>9.4E-2</v>
      </c>
      <c r="I70" s="26">
        <v>0.15260000000000001</v>
      </c>
      <c r="J70" s="26">
        <v>3.0999999999999999E-3</v>
      </c>
      <c r="K70" s="26">
        <v>-1.8674E-2</v>
      </c>
      <c r="L70" s="26"/>
      <c r="M70" s="37">
        <v>915.52</v>
      </c>
      <c r="N70" s="37">
        <v>8.68</v>
      </c>
      <c r="O70" s="37">
        <v>1010</v>
      </c>
      <c r="P70" s="37">
        <v>17.7</v>
      </c>
      <c r="Q70" s="37">
        <v>1186.2</v>
      </c>
      <c r="R70" s="37">
        <v>58.4</v>
      </c>
      <c r="S70" s="37">
        <v>932.53</v>
      </c>
      <c r="T70" s="37">
        <v>7.89</v>
      </c>
      <c r="U70" s="26"/>
      <c r="V70" s="38">
        <f t="shared" si="1"/>
        <v>9.3544554455445557</v>
      </c>
      <c r="W70" s="26"/>
      <c r="Y70" s="7"/>
    </row>
    <row r="71" spans="1:25" s="5" customFormat="1" ht="15.75">
      <c r="A71" s="26" t="s">
        <v>51</v>
      </c>
      <c r="B71" s="36">
        <v>55.99</v>
      </c>
      <c r="C71" s="36">
        <v>2.5000000000000001E-3</v>
      </c>
      <c r="D71" s="26"/>
      <c r="E71" s="26">
        <v>6.9199999999999998E-2</v>
      </c>
      <c r="F71" s="26">
        <v>3.8E-3</v>
      </c>
      <c r="G71" s="26">
        <v>1.51</v>
      </c>
      <c r="H71" s="26">
        <v>9.1999999999999998E-2</v>
      </c>
      <c r="I71" s="26">
        <v>0.15279999999999999</v>
      </c>
      <c r="J71" s="26">
        <v>3.8999999999999998E-3</v>
      </c>
      <c r="K71" s="26">
        <v>0.41933999999999999</v>
      </c>
      <c r="L71" s="26"/>
      <c r="M71" s="37">
        <v>916.6</v>
      </c>
      <c r="N71" s="37">
        <v>10.9</v>
      </c>
      <c r="O71" s="37">
        <v>934.4</v>
      </c>
      <c r="P71" s="37">
        <v>18.600000000000001</v>
      </c>
      <c r="Q71" s="37">
        <v>903.8</v>
      </c>
      <c r="R71" s="37">
        <v>56.6</v>
      </c>
      <c r="S71" s="37">
        <v>918.4</v>
      </c>
      <c r="T71" s="37">
        <v>10.8</v>
      </c>
      <c r="U71" s="26"/>
      <c r="V71" s="38">
        <f t="shared" si="1"/>
        <v>1.9049657534246527</v>
      </c>
      <c r="W71" s="26"/>
      <c r="Y71" s="7"/>
    </row>
    <row r="72" spans="1:25" s="5" customFormat="1" ht="15.75">
      <c r="A72" s="26" t="s">
        <v>8</v>
      </c>
      <c r="B72" s="36">
        <v>55.78</v>
      </c>
      <c r="C72" s="36">
        <v>6.9000000000000006E-2</v>
      </c>
      <c r="D72" s="26"/>
      <c r="E72" s="26">
        <v>7.0000000000000007E-2</v>
      </c>
      <c r="F72" s="26">
        <v>2.2000000000000001E-3</v>
      </c>
      <c r="G72" s="26">
        <v>1.6850000000000001</v>
      </c>
      <c r="H72" s="26">
        <v>6.7000000000000004E-2</v>
      </c>
      <c r="I72" s="26">
        <v>0.17219999999999999</v>
      </c>
      <c r="J72" s="26">
        <v>5.0000000000000001E-3</v>
      </c>
      <c r="K72" s="26">
        <v>0.65783999999999998</v>
      </c>
      <c r="L72" s="26"/>
      <c r="M72" s="37">
        <v>1024.2</v>
      </c>
      <c r="N72" s="37">
        <v>13.8</v>
      </c>
      <c r="O72" s="37">
        <v>1002.9</v>
      </c>
      <c r="P72" s="37">
        <v>12.7</v>
      </c>
      <c r="Q72" s="37">
        <v>927.4</v>
      </c>
      <c r="R72" s="37">
        <v>32.4</v>
      </c>
      <c r="S72" s="37">
        <v>1011</v>
      </c>
      <c r="T72" s="37">
        <v>11.7</v>
      </c>
      <c r="U72" s="26"/>
      <c r="V72" s="38">
        <f t="shared" si="1"/>
        <v>-2.1238408615016522</v>
      </c>
      <c r="W72" s="26"/>
      <c r="Y72" s="7"/>
    </row>
    <row r="73" spans="1:25" s="5" customFormat="1" ht="15.75">
      <c r="A73" s="26" t="s">
        <v>9</v>
      </c>
      <c r="B73" s="36">
        <v>44.61</v>
      </c>
      <c r="C73" s="36">
        <v>1.3299999999999999E-2</v>
      </c>
      <c r="D73" s="26"/>
      <c r="E73" s="26">
        <v>6.8000000000000005E-2</v>
      </c>
      <c r="F73" s="26">
        <v>3.2000000000000002E-3</v>
      </c>
      <c r="G73" s="26">
        <v>1.3580000000000001</v>
      </c>
      <c r="H73" s="26">
        <v>7.8E-2</v>
      </c>
      <c r="I73" s="26">
        <v>0.14199999999999999</v>
      </c>
      <c r="J73" s="26">
        <v>2.3E-3</v>
      </c>
      <c r="K73" s="26">
        <v>0.40571000000000002</v>
      </c>
      <c r="L73" s="26"/>
      <c r="M73" s="37">
        <v>855.96</v>
      </c>
      <c r="N73" s="37">
        <v>6.51</v>
      </c>
      <c r="O73" s="37">
        <v>871</v>
      </c>
      <c r="P73" s="37">
        <v>16.8</v>
      </c>
      <c r="Q73" s="37">
        <v>867.6</v>
      </c>
      <c r="R73" s="37">
        <v>48.8</v>
      </c>
      <c r="S73" s="37">
        <v>852.62</v>
      </c>
      <c r="T73" s="37">
        <v>5.85</v>
      </c>
      <c r="U73" s="26"/>
      <c r="V73" s="38">
        <f t="shared" si="1"/>
        <v>1.726750861079215</v>
      </c>
      <c r="W73" s="26"/>
      <c r="Y73" s="7"/>
    </row>
    <row r="74" spans="1:25" s="5" customFormat="1" ht="15.75">
      <c r="A74" s="26" t="s">
        <v>10</v>
      </c>
      <c r="B74" s="36">
        <v>31.06</v>
      </c>
      <c r="C74" s="36">
        <v>8.0999999999999996E-3</v>
      </c>
      <c r="D74" s="26"/>
      <c r="E74" s="26">
        <v>6.9599999999999995E-2</v>
      </c>
      <c r="F74" s="26">
        <v>4.7000000000000002E-3</v>
      </c>
      <c r="G74" s="26">
        <v>1.413</v>
      </c>
      <c r="H74" s="26">
        <v>8.5999999999999993E-2</v>
      </c>
      <c r="I74" s="26">
        <v>0.14580000000000001</v>
      </c>
      <c r="J74" s="26">
        <v>3.3999999999999998E-3</v>
      </c>
      <c r="K74" s="26">
        <v>-7.7854000000000007E-2</v>
      </c>
      <c r="L74" s="26"/>
      <c r="M74" s="37">
        <v>877.38</v>
      </c>
      <c r="N74" s="37">
        <v>9.58</v>
      </c>
      <c r="O74" s="37">
        <v>894.4</v>
      </c>
      <c r="P74" s="37">
        <v>18.100000000000001</v>
      </c>
      <c r="Q74" s="37">
        <v>915.7</v>
      </c>
      <c r="R74" s="37">
        <v>69.5</v>
      </c>
      <c r="S74" s="37">
        <v>881.45</v>
      </c>
      <c r="T74" s="37">
        <v>8.09</v>
      </c>
      <c r="U74" s="26"/>
      <c r="V74" s="38">
        <f t="shared" si="1"/>
        <v>1.9029516994633253</v>
      </c>
      <c r="W74" s="26"/>
      <c r="Y74" s="7"/>
    </row>
    <row r="75" spans="1:25" s="5" customFormat="1" ht="15.75">
      <c r="A75" s="26" t="s">
        <v>11</v>
      </c>
      <c r="B75" s="36">
        <v>47</v>
      </c>
      <c r="C75" s="36">
        <v>0.76</v>
      </c>
      <c r="D75" s="26"/>
      <c r="E75" s="26">
        <v>6.5699999999999995E-2</v>
      </c>
      <c r="F75" s="26">
        <v>2.3E-3</v>
      </c>
      <c r="G75" s="26">
        <v>1.3129999999999999</v>
      </c>
      <c r="H75" s="26">
        <v>0.05</v>
      </c>
      <c r="I75" s="26">
        <v>0.14330000000000001</v>
      </c>
      <c r="J75" s="26">
        <v>2.5000000000000001E-3</v>
      </c>
      <c r="K75" s="26">
        <v>0.14899999999999999</v>
      </c>
      <c r="L75" s="26"/>
      <c r="M75" s="37">
        <v>863.3</v>
      </c>
      <c r="N75" s="37">
        <v>7.06</v>
      </c>
      <c r="O75" s="37">
        <v>851.4</v>
      </c>
      <c r="P75" s="37">
        <v>11</v>
      </c>
      <c r="Q75" s="37">
        <v>795.9</v>
      </c>
      <c r="R75" s="37">
        <v>36.799999999999997</v>
      </c>
      <c r="S75" s="37">
        <v>861.18</v>
      </c>
      <c r="T75" s="37">
        <v>6.8</v>
      </c>
      <c r="U75" s="26"/>
      <c r="V75" s="38">
        <f t="shared" si="1"/>
        <v>-1.3976979093258135</v>
      </c>
      <c r="W75" s="26"/>
      <c r="Y75" s="7"/>
    </row>
    <row r="76" spans="1:25" s="5" customFormat="1" ht="15.75">
      <c r="A76" s="26" t="s">
        <v>12</v>
      </c>
      <c r="B76" s="36">
        <v>49.03</v>
      </c>
      <c r="C76" s="36">
        <v>6.8000000000000005E-2</v>
      </c>
      <c r="D76" s="26"/>
      <c r="E76" s="26">
        <v>7.0000000000000007E-2</v>
      </c>
      <c r="F76" s="26">
        <v>4.7000000000000002E-3</v>
      </c>
      <c r="G76" s="26">
        <v>1.49</v>
      </c>
      <c r="H76" s="26">
        <v>0.11</v>
      </c>
      <c r="I76" s="26">
        <v>0.15409999999999999</v>
      </c>
      <c r="J76" s="26">
        <v>2.8E-3</v>
      </c>
      <c r="K76" s="26">
        <v>0.16335</v>
      </c>
      <c r="L76" s="26"/>
      <c r="M76" s="37">
        <v>923.91</v>
      </c>
      <c r="N76" s="37">
        <v>7.84</v>
      </c>
      <c r="O76" s="37">
        <v>926.3</v>
      </c>
      <c r="P76" s="37">
        <v>22.4</v>
      </c>
      <c r="Q76" s="37">
        <v>927.4</v>
      </c>
      <c r="R76" s="37">
        <v>69</v>
      </c>
      <c r="S76" s="37">
        <v>923.77</v>
      </c>
      <c r="T76" s="37">
        <v>7.76</v>
      </c>
      <c r="U76" s="26"/>
      <c r="V76" s="38">
        <f t="shared" si="1"/>
        <v>0.25801576163229911</v>
      </c>
      <c r="W76" s="26"/>
      <c r="Y76" s="7"/>
    </row>
    <row r="77" spans="1:25" s="5" customFormat="1" ht="15.75">
      <c r="A77" s="26" t="s">
        <v>13</v>
      </c>
      <c r="B77" s="36">
        <v>60.95</v>
      </c>
      <c r="C77" s="36">
        <v>0.106</v>
      </c>
      <c r="D77" s="26"/>
      <c r="E77" s="26">
        <v>7.1800000000000003E-2</v>
      </c>
      <c r="F77" s="26">
        <v>4.4999999999999997E-3</v>
      </c>
      <c r="G77" s="26">
        <v>1.43</v>
      </c>
      <c r="H77" s="26">
        <v>9.8000000000000004E-2</v>
      </c>
      <c r="I77" s="26">
        <v>0.14330000000000001</v>
      </c>
      <c r="J77" s="26">
        <v>4.7000000000000002E-3</v>
      </c>
      <c r="K77" s="26">
        <v>0.37013000000000001</v>
      </c>
      <c r="L77" s="26"/>
      <c r="M77" s="37">
        <v>863.3</v>
      </c>
      <c r="N77" s="37">
        <v>13.3</v>
      </c>
      <c r="O77" s="37">
        <v>901.5</v>
      </c>
      <c r="P77" s="37">
        <v>20.5</v>
      </c>
      <c r="Q77" s="37">
        <v>979.4</v>
      </c>
      <c r="R77" s="37">
        <v>63.9</v>
      </c>
      <c r="S77" s="37">
        <v>869.3</v>
      </c>
      <c r="T77" s="37">
        <v>13</v>
      </c>
      <c r="U77" s="26"/>
      <c r="V77" s="38">
        <f t="shared" si="1"/>
        <v>4.2373821408763224</v>
      </c>
      <c r="W77" s="26"/>
      <c r="Y77" s="7"/>
    </row>
    <row r="78" spans="1:25" s="5" customFormat="1" ht="15.75">
      <c r="A78" s="26" t="s">
        <v>14</v>
      </c>
      <c r="B78" s="36">
        <v>55.19</v>
      </c>
      <c r="C78" s="36">
        <v>0.40100000000000002</v>
      </c>
      <c r="D78" s="26"/>
      <c r="E78" s="26">
        <v>6.7400000000000002E-2</v>
      </c>
      <c r="F78" s="26">
        <v>3.8E-3</v>
      </c>
      <c r="G78" s="26">
        <v>1.413</v>
      </c>
      <c r="H78" s="26">
        <v>8.6999999999999994E-2</v>
      </c>
      <c r="I78" s="26">
        <v>0.14849999999999999</v>
      </c>
      <c r="J78" s="26">
        <v>1.9E-3</v>
      </c>
      <c r="K78" s="26">
        <v>0.14413999999999999</v>
      </c>
      <c r="L78" s="26"/>
      <c r="M78" s="37">
        <v>892.55</v>
      </c>
      <c r="N78" s="37">
        <v>5.35</v>
      </c>
      <c r="O78" s="37">
        <v>894.4</v>
      </c>
      <c r="P78" s="37">
        <v>18.3</v>
      </c>
      <c r="Q78" s="37">
        <v>849.2</v>
      </c>
      <c r="R78" s="37">
        <v>58.7</v>
      </c>
      <c r="S78" s="37">
        <v>892.41</v>
      </c>
      <c r="T78" s="37">
        <v>5.22</v>
      </c>
      <c r="U78" s="26"/>
      <c r="V78" s="38">
        <f t="shared" si="1"/>
        <v>0.20684257602862507</v>
      </c>
      <c r="W78" s="26"/>
      <c r="Y78" s="7"/>
    </row>
    <row r="79" spans="1:25" s="5" customFormat="1" ht="15.75">
      <c r="A79" s="26" t="s">
        <v>15</v>
      </c>
      <c r="B79" s="36">
        <v>57.25</v>
      </c>
      <c r="C79" s="36">
        <v>2.69E-2</v>
      </c>
      <c r="D79" s="26"/>
      <c r="E79" s="26">
        <v>6.9800000000000001E-2</v>
      </c>
      <c r="F79" s="26">
        <v>3.0000000000000001E-3</v>
      </c>
      <c r="G79" s="26">
        <v>1.5780000000000001</v>
      </c>
      <c r="H79" s="26">
        <v>6.9000000000000006E-2</v>
      </c>
      <c r="I79" s="26">
        <v>0.16139999999999999</v>
      </c>
      <c r="J79" s="26">
        <v>2.0999999999999999E-3</v>
      </c>
      <c r="K79" s="26">
        <v>0.18667</v>
      </c>
      <c r="L79" s="26"/>
      <c r="M79" s="37">
        <v>964.55</v>
      </c>
      <c r="N79" s="37">
        <v>5.85</v>
      </c>
      <c r="O79" s="37">
        <v>961.6</v>
      </c>
      <c r="P79" s="37">
        <v>13.6</v>
      </c>
      <c r="Q79" s="37">
        <v>921.6</v>
      </c>
      <c r="R79" s="37">
        <v>44.2</v>
      </c>
      <c r="S79" s="37">
        <v>964.27</v>
      </c>
      <c r="T79" s="37">
        <v>5.7</v>
      </c>
      <c r="U79" s="26"/>
      <c r="V79" s="38">
        <f t="shared" si="1"/>
        <v>-0.30678036605656528</v>
      </c>
      <c r="W79" s="26"/>
      <c r="Y79" s="7"/>
    </row>
    <row r="80" spans="1:25" s="5" customFormat="1" ht="15.75">
      <c r="A80" s="26" t="s">
        <v>16</v>
      </c>
      <c r="B80" s="36">
        <v>76.8</v>
      </c>
      <c r="C80" s="36">
        <v>4.4999999999999998E-2</v>
      </c>
      <c r="D80" s="26"/>
      <c r="E80" s="26">
        <v>6.93E-2</v>
      </c>
      <c r="F80" s="26">
        <v>1.8E-3</v>
      </c>
      <c r="G80" s="26">
        <v>1.657</v>
      </c>
      <c r="H80" s="26">
        <v>0.04</v>
      </c>
      <c r="I80" s="26">
        <v>0.1734</v>
      </c>
      <c r="J80" s="26">
        <v>2E-3</v>
      </c>
      <c r="K80" s="26">
        <v>-0.13663</v>
      </c>
      <c r="L80" s="26"/>
      <c r="M80" s="37">
        <v>1030.82</v>
      </c>
      <c r="N80" s="37">
        <v>5.52</v>
      </c>
      <c r="O80" s="37">
        <v>992.23</v>
      </c>
      <c r="P80" s="37">
        <v>7.67</v>
      </c>
      <c r="Q80" s="37">
        <v>906.8</v>
      </c>
      <c r="R80" s="37">
        <v>26.9</v>
      </c>
      <c r="S80" s="37">
        <v>1017.75</v>
      </c>
      <c r="T80" s="37">
        <v>4.58</v>
      </c>
      <c r="U80" s="26"/>
      <c r="V80" s="38">
        <f t="shared" si="1"/>
        <v>-3.8892192334438502</v>
      </c>
      <c r="W80" s="26"/>
      <c r="Y80" s="7"/>
    </row>
    <row r="81" spans="1:28" s="5" customFormat="1" ht="15.75">
      <c r="A81" s="26" t="s">
        <v>17</v>
      </c>
      <c r="B81" s="36">
        <v>50.81</v>
      </c>
      <c r="C81" s="36">
        <v>6.6000000000000003E-2</v>
      </c>
      <c r="D81" s="26"/>
      <c r="E81" s="26">
        <v>6.8199999999999997E-2</v>
      </c>
      <c r="F81" s="26">
        <v>2.3E-3</v>
      </c>
      <c r="G81" s="26">
        <v>1.4490000000000001</v>
      </c>
      <c r="H81" s="26">
        <v>5.1999999999999998E-2</v>
      </c>
      <c r="I81" s="26">
        <v>0.15359999999999999</v>
      </c>
      <c r="J81" s="26">
        <v>2E-3</v>
      </c>
      <c r="K81" s="26">
        <v>0.26391999999999999</v>
      </c>
      <c r="L81" s="26"/>
      <c r="M81" s="37">
        <v>921.11</v>
      </c>
      <c r="N81" s="37">
        <v>5.61</v>
      </c>
      <c r="O81" s="37">
        <v>909.5</v>
      </c>
      <c r="P81" s="37">
        <v>10.8</v>
      </c>
      <c r="Q81" s="37">
        <v>873.7</v>
      </c>
      <c r="R81" s="37">
        <v>35</v>
      </c>
      <c r="S81" s="37">
        <v>919.91</v>
      </c>
      <c r="T81" s="37">
        <v>5.5</v>
      </c>
      <c r="U81" s="26"/>
      <c r="V81" s="38">
        <f t="shared" si="1"/>
        <v>-1.2765255634964281</v>
      </c>
      <c r="W81" s="26"/>
      <c r="Y81" s="7"/>
    </row>
    <row r="82" spans="1:28" s="5" customFormat="1" ht="15.75">
      <c r="A82" s="26" t="s">
        <v>52</v>
      </c>
      <c r="B82" s="36">
        <v>53.45</v>
      </c>
      <c r="C82" s="40" t="s">
        <v>121</v>
      </c>
      <c r="D82" s="26"/>
      <c r="E82" s="26">
        <v>6.8500000000000005E-2</v>
      </c>
      <c r="F82" s="26">
        <v>3.3999999999999998E-3</v>
      </c>
      <c r="G82" s="26">
        <v>1.4350000000000001</v>
      </c>
      <c r="H82" s="26">
        <v>7.1999999999999995E-2</v>
      </c>
      <c r="I82" s="26">
        <v>0.15160000000000001</v>
      </c>
      <c r="J82" s="26">
        <v>2.3999999999999998E-3</v>
      </c>
      <c r="K82" s="26">
        <v>1.2406E-2</v>
      </c>
      <c r="L82" s="26"/>
      <c r="M82" s="37">
        <v>909.93</v>
      </c>
      <c r="N82" s="37">
        <v>6.73</v>
      </c>
      <c r="O82" s="37">
        <v>903.6</v>
      </c>
      <c r="P82" s="37">
        <v>15</v>
      </c>
      <c r="Q82" s="37">
        <v>882.8</v>
      </c>
      <c r="R82" s="37">
        <v>51.4</v>
      </c>
      <c r="S82" s="37">
        <v>909.22</v>
      </c>
      <c r="T82" s="37">
        <v>6.51</v>
      </c>
      <c r="U82" s="26"/>
      <c r="V82" s="38">
        <f t="shared" si="1"/>
        <v>-0.70053120849932793</v>
      </c>
      <c r="W82" s="26"/>
      <c r="Y82" s="7"/>
    </row>
    <row r="83" spans="1:28" s="5" customFormat="1" ht="15.75">
      <c r="A83" s="26" t="s">
        <v>53</v>
      </c>
      <c r="B83" s="36">
        <v>68.61</v>
      </c>
      <c r="C83" s="36">
        <v>0.115</v>
      </c>
      <c r="D83" s="26"/>
      <c r="E83" s="26">
        <v>6.9000000000000006E-2</v>
      </c>
      <c r="F83" s="26">
        <v>4.1999999999999997E-3</v>
      </c>
      <c r="G83" s="26">
        <v>1.363</v>
      </c>
      <c r="H83" s="26">
        <v>8.5000000000000006E-2</v>
      </c>
      <c r="I83" s="26">
        <v>0.14230000000000001</v>
      </c>
      <c r="J83" s="26">
        <v>2.2000000000000001E-3</v>
      </c>
      <c r="K83" s="26">
        <v>-1.6861000000000001E-2</v>
      </c>
      <c r="L83" s="26"/>
      <c r="M83" s="37">
        <v>857.66</v>
      </c>
      <c r="N83" s="37">
        <v>6.22</v>
      </c>
      <c r="O83" s="37">
        <v>873.2</v>
      </c>
      <c r="P83" s="37">
        <v>18.3</v>
      </c>
      <c r="Q83" s="37">
        <v>897.8</v>
      </c>
      <c r="R83" s="37">
        <v>62.8</v>
      </c>
      <c r="S83" s="37">
        <v>858.28</v>
      </c>
      <c r="T83" s="37">
        <v>6.18</v>
      </c>
      <c r="U83" s="26"/>
      <c r="V83" s="38">
        <f t="shared" si="1"/>
        <v>1.7796610169491613</v>
      </c>
      <c r="W83" s="26"/>
      <c r="Y83" s="7"/>
      <c r="AA83" s="8"/>
      <c r="AB83" s="9"/>
    </row>
    <row r="84" spans="1:28" s="5" customFormat="1" ht="15.75">
      <c r="A84" s="26"/>
      <c r="B84" s="36"/>
      <c r="C84" s="36"/>
      <c r="D84" s="26"/>
      <c r="E84" s="26"/>
      <c r="F84" s="26"/>
      <c r="G84" s="26"/>
      <c r="H84" s="26"/>
      <c r="I84" s="26"/>
      <c r="J84" s="26"/>
      <c r="K84" s="26"/>
      <c r="L84" s="26"/>
      <c r="M84" s="37"/>
      <c r="N84" s="37"/>
      <c r="O84" s="37"/>
      <c r="P84" s="37"/>
      <c r="Q84" s="37"/>
      <c r="R84" s="37"/>
      <c r="S84" s="37"/>
      <c r="T84" s="37"/>
      <c r="U84" s="26"/>
      <c r="V84" s="35"/>
      <c r="W84" s="26"/>
    </row>
    <row r="85" spans="1:28" s="5" customFormat="1" ht="15.75">
      <c r="A85" s="26"/>
      <c r="B85" s="36"/>
      <c r="C85" s="36"/>
      <c r="D85" s="26"/>
      <c r="E85" s="26"/>
      <c r="F85" s="26"/>
      <c r="G85" s="26"/>
      <c r="H85" s="26"/>
      <c r="I85" s="26"/>
      <c r="J85" s="26"/>
      <c r="K85" s="26"/>
      <c r="L85" s="26"/>
      <c r="M85" s="37"/>
      <c r="N85" s="37"/>
      <c r="O85" s="37"/>
      <c r="P85" s="37"/>
      <c r="Q85" s="37"/>
      <c r="R85" s="37"/>
      <c r="S85" s="37"/>
      <c r="T85" s="37"/>
      <c r="U85" s="26"/>
      <c r="V85" s="35"/>
      <c r="W85" s="26"/>
    </row>
    <row r="86" spans="1:28" s="5" customFormat="1" ht="15.75">
      <c r="A86" s="42" t="s">
        <v>117</v>
      </c>
      <c r="B86" s="41"/>
      <c r="C86" s="41"/>
      <c r="D86" s="26"/>
      <c r="E86" s="26"/>
      <c r="F86" s="26"/>
      <c r="G86" s="26"/>
      <c r="H86" s="26"/>
      <c r="I86" s="26"/>
      <c r="J86" s="26"/>
      <c r="K86" s="26"/>
      <c r="L86" s="26"/>
      <c r="M86" s="37"/>
      <c r="N86" s="37"/>
      <c r="O86" s="37"/>
      <c r="P86" s="37"/>
      <c r="Q86" s="37"/>
      <c r="R86" s="37"/>
      <c r="S86" s="37"/>
      <c r="T86" s="37"/>
      <c r="U86" s="26"/>
      <c r="V86" s="35"/>
      <c r="W86" s="26"/>
    </row>
    <row r="87" spans="1:28" s="5" customFormat="1" ht="15.75">
      <c r="A87" s="26" t="s">
        <v>116</v>
      </c>
      <c r="B87" s="36">
        <v>29.89</v>
      </c>
      <c r="C87" s="40" t="s">
        <v>121</v>
      </c>
      <c r="D87" s="26"/>
      <c r="E87" s="26">
        <v>6.9500000000000006E-2</v>
      </c>
      <c r="F87" s="26">
        <v>3.0999999999999999E-3</v>
      </c>
      <c r="G87" s="26">
        <v>1.6020000000000001</v>
      </c>
      <c r="H87" s="26">
        <v>8.5999999999999993E-2</v>
      </c>
      <c r="I87" s="26">
        <v>0.1658</v>
      </c>
      <c r="J87" s="26">
        <v>5.1999999999999998E-3</v>
      </c>
      <c r="K87" s="26">
        <v>0.58074000000000003</v>
      </c>
      <c r="L87" s="26"/>
      <c r="M87" s="37">
        <v>988.9</v>
      </c>
      <c r="N87" s="37">
        <v>14.4</v>
      </c>
      <c r="O87" s="37">
        <v>971</v>
      </c>
      <c r="P87" s="37">
        <v>16.8</v>
      </c>
      <c r="Q87" s="37">
        <v>912.7</v>
      </c>
      <c r="R87" s="37">
        <v>46</v>
      </c>
      <c r="S87" s="37">
        <v>982.8</v>
      </c>
      <c r="T87" s="37">
        <v>13.4</v>
      </c>
      <c r="U87" s="26"/>
      <c r="V87" s="38">
        <f t="shared" ref="V87:V135" si="2">((O87-M87)/O87*100)</f>
        <v>-1.8434603501544775</v>
      </c>
      <c r="W87" s="26"/>
      <c r="Y87" s="7"/>
    </row>
    <row r="88" spans="1:28" s="5" customFormat="1" ht="15.75">
      <c r="A88" s="39" t="s">
        <v>22</v>
      </c>
      <c r="B88" s="36">
        <v>22.21</v>
      </c>
      <c r="C88" s="36">
        <v>2.5999999999999999E-3</v>
      </c>
      <c r="D88" s="39"/>
      <c r="E88" s="39">
        <v>9.2799999999999994E-2</v>
      </c>
      <c r="F88" s="39">
        <v>6.4999999999999997E-3</v>
      </c>
      <c r="G88" s="39">
        <v>1.96</v>
      </c>
      <c r="H88" s="39">
        <v>0.1</v>
      </c>
      <c r="I88" s="39">
        <v>0.15440000000000001</v>
      </c>
      <c r="J88" s="39">
        <v>6.1999999999999998E-3</v>
      </c>
      <c r="K88" s="39">
        <v>9.2029E-2</v>
      </c>
      <c r="L88" s="26"/>
      <c r="M88" s="37">
        <v>925.6</v>
      </c>
      <c r="N88" s="37">
        <v>17.3</v>
      </c>
      <c r="O88" s="37">
        <v>1101.9000000000001</v>
      </c>
      <c r="P88" s="37">
        <v>17.2</v>
      </c>
      <c r="Q88" s="37">
        <v>1483</v>
      </c>
      <c r="R88" s="37">
        <v>66.400000000000006</v>
      </c>
      <c r="S88" s="37">
        <v>1008.9</v>
      </c>
      <c r="T88" s="37">
        <v>11.7</v>
      </c>
      <c r="U88" s="26"/>
      <c r="V88" s="38">
        <f t="shared" si="2"/>
        <v>15.999636990652514</v>
      </c>
      <c r="W88" s="26"/>
      <c r="Y88" s="7"/>
    </row>
    <row r="89" spans="1:28" s="5" customFormat="1" ht="15.75">
      <c r="A89" s="39" t="s">
        <v>23</v>
      </c>
      <c r="B89" s="36">
        <v>20.38</v>
      </c>
      <c r="C89" s="40" t="s">
        <v>121</v>
      </c>
      <c r="D89" s="39"/>
      <c r="E89" s="39">
        <v>7.7899999999999997E-2</v>
      </c>
      <c r="F89" s="39">
        <v>3.7000000000000002E-3</v>
      </c>
      <c r="G89" s="39">
        <v>1.7490000000000001</v>
      </c>
      <c r="H89" s="39">
        <v>7.9000000000000001E-2</v>
      </c>
      <c r="I89" s="39">
        <v>0.1613</v>
      </c>
      <c r="J89" s="39">
        <v>6.1000000000000004E-3</v>
      </c>
      <c r="K89" s="39">
        <v>0.45644000000000001</v>
      </c>
      <c r="L89" s="26"/>
      <c r="M89" s="37">
        <v>964</v>
      </c>
      <c r="N89" s="37">
        <v>16.899999999999999</v>
      </c>
      <c r="O89" s="37">
        <v>1026.8</v>
      </c>
      <c r="P89" s="37">
        <v>14.6</v>
      </c>
      <c r="Q89" s="37">
        <v>1143.4000000000001</v>
      </c>
      <c r="R89" s="37">
        <v>47.3</v>
      </c>
      <c r="S89" s="37">
        <v>1001.3</v>
      </c>
      <c r="T89" s="37">
        <v>13.2</v>
      </c>
      <c r="U89" s="26"/>
      <c r="V89" s="38">
        <f t="shared" si="2"/>
        <v>6.1160888196338092</v>
      </c>
      <c r="W89" s="26"/>
      <c r="Y89" s="7"/>
    </row>
    <row r="90" spans="1:28" s="5" customFormat="1" ht="15.75">
      <c r="A90" s="39" t="s">
        <v>24</v>
      </c>
      <c r="B90" s="36">
        <v>24.69</v>
      </c>
      <c r="C90" s="36">
        <v>2.9700000000000001E-2</v>
      </c>
      <c r="D90" s="39"/>
      <c r="E90" s="39">
        <v>8.8800000000000004E-2</v>
      </c>
      <c r="F90" s="39">
        <v>4.7000000000000002E-3</v>
      </c>
      <c r="G90" s="39">
        <v>2.2400000000000002</v>
      </c>
      <c r="H90" s="39">
        <v>0.11</v>
      </c>
      <c r="I90" s="39">
        <v>0.18029999999999999</v>
      </c>
      <c r="J90" s="39">
        <v>2.3999999999999998E-3</v>
      </c>
      <c r="K90" s="39">
        <v>-0.20794000000000001</v>
      </c>
      <c r="L90" s="26"/>
      <c r="M90" s="37">
        <v>1068.6099999999999</v>
      </c>
      <c r="N90" s="37">
        <v>6.58</v>
      </c>
      <c r="O90" s="37">
        <v>1193.7</v>
      </c>
      <c r="P90" s="37">
        <v>17.3</v>
      </c>
      <c r="Q90" s="37">
        <v>1399</v>
      </c>
      <c r="R90" s="37">
        <v>50.8</v>
      </c>
      <c r="S90" s="37">
        <v>1086.97</v>
      </c>
      <c r="T90" s="37">
        <v>5.87</v>
      </c>
      <c r="U90" s="26"/>
      <c r="V90" s="38">
        <f t="shared" si="2"/>
        <v>10.479182374130867</v>
      </c>
      <c r="W90" s="26"/>
      <c r="Y90" s="7"/>
    </row>
    <row r="91" spans="1:28" s="5" customFormat="1" ht="15.75">
      <c r="A91" s="39" t="s">
        <v>25</v>
      </c>
      <c r="B91" s="36">
        <v>43.08</v>
      </c>
      <c r="C91" s="36">
        <v>1.7700000000000001E-3</v>
      </c>
      <c r="D91" s="39"/>
      <c r="E91" s="39">
        <v>7.3999999999999996E-2</v>
      </c>
      <c r="F91" s="39">
        <v>3.3999999999999998E-3</v>
      </c>
      <c r="G91" s="39">
        <v>1.7669999999999999</v>
      </c>
      <c r="H91" s="39">
        <v>7.3999999999999996E-2</v>
      </c>
      <c r="I91" s="39">
        <v>0.1729</v>
      </c>
      <c r="J91" s="39">
        <v>2.3999999999999998E-3</v>
      </c>
      <c r="K91" s="39">
        <v>0.13664999999999999</v>
      </c>
      <c r="L91" s="26"/>
      <c r="M91" s="37">
        <v>1028.07</v>
      </c>
      <c r="N91" s="37">
        <v>6.62</v>
      </c>
      <c r="O91" s="37">
        <v>1033.4000000000001</v>
      </c>
      <c r="P91" s="37">
        <v>13.6</v>
      </c>
      <c r="Q91" s="37">
        <v>1040.5999999999999</v>
      </c>
      <c r="R91" s="37">
        <v>46.4</v>
      </c>
      <c r="S91" s="37">
        <v>1029.25</v>
      </c>
      <c r="T91" s="37">
        <v>5.6</v>
      </c>
      <c r="U91" s="26"/>
      <c r="V91" s="38">
        <f t="shared" si="2"/>
        <v>0.51577317592414884</v>
      </c>
      <c r="W91" s="26"/>
      <c r="Y91" s="7"/>
    </row>
    <row r="92" spans="1:28" s="5" customFormat="1" ht="15.75">
      <c r="A92" s="39" t="s">
        <v>26</v>
      </c>
      <c r="B92" s="36">
        <v>25.16</v>
      </c>
      <c r="C92" s="36">
        <v>1.9E-3</v>
      </c>
      <c r="D92" s="39"/>
      <c r="E92" s="39">
        <v>7.4700000000000003E-2</v>
      </c>
      <c r="F92" s="39">
        <v>3.0999999999999999E-3</v>
      </c>
      <c r="G92" s="39">
        <v>1.845</v>
      </c>
      <c r="H92" s="39">
        <v>7.3999999999999996E-2</v>
      </c>
      <c r="I92" s="39">
        <v>0.17649999999999999</v>
      </c>
      <c r="J92" s="39">
        <v>7.4000000000000003E-3</v>
      </c>
      <c r="K92" s="39">
        <v>0.37039</v>
      </c>
      <c r="L92" s="26"/>
      <c r="M92" s="37">
        <v>1047.8</v>
      </c>
      <c r="N92" s="37">
        <v>20.3</v>
      </c>
      <c r="O92" s="37">
        <v>1061.5999999999999</v>
      </c>
      <c r="P92" s="37">
        <v>13.2</v>
      </c>
      <c r="Q92" s="37">
        <v>1059.5</v>
      </c>
      <c r="R92" s="37">
        <v>41.8</v>
      </c>
      <c r="S92" s="37">
        <v>1059.8</v>
      </c>
      <c r="T92" s="37">
        <v>13.1</v>
      </c>
      <c r="U92" s="26"/>
      <c r="V92" s="38">
        <f t="shared" si="2"/>
        <v>1.2999246420497319</v>
      </c>
      <c r="W92" s="26"/>
      <c r="Y92" s="7"/>
    </row>
    <row r="93" spans="1:28" s="5" customFormat="1" ht="15.75">
      <c r="A93" s="39" t="s">
        <v>54</v>
      </c>
      <c r="B93" s="36">
        <v>16.43</v>
      </c>
      <c r="C93" s="36">
        <v>1.1900000000000001E-3</v>
      </c>
      <c r="D93" s="39"/>
      <c r="E93" s="39">
        <v>8.5900000000000004E-2</v>
      </c>
      <c r="F93" s="39">
        <v>9.5999999999999992E-3</v>
      </c>
      <c r="G93" s="39">
        <v>1.84</v>
      </c>
      <c r="H93" s="39">
        <v>0.15</v>
      </c>
      <c r="I93" s="39">
        <v>0.15590000000000001</v>
      </c>
      <c r="J93" s="39">
        <v>7.7000000000000002E-3</v>
      </c>
      <c r="K93" s="39">
        <v>-0.37574999999999997</v>
      </c>
      <c r="L93" s="26"/>
      <c r="M93" s="37">
        <v>934</v>
      </c>
      <c r="N93" s="37">
        <v>21.5</v>
      </c>
      <c r="O93" s="37">
        <v>1059.9000000000001</v>
      </c>
      <c r="P93" s="37">
        <v>26.8</v>
      </c>
      <c r="Q93" s="37">
        <v>1335</v>
      </c>
      <c r="R93" s="37">
        <v>108</v>
      </c>
      <c r="S93" s="37">
        <v>984.9</v>
      </c>
      <c r="T93" s="37">
        <v>13.2</v>
      </c>
      <c r="U93" s="26"/>
      <c r="V93" s="38">
        <f t="shared" si="2"/>
        <v>11.878479101802064</v>
      </c>
      <c r="W93" s="26"/>
      <c r="Y93" s="7"/>
    </row>
    <row r="94" spans="1:28" s="5" customFormat="1" ht="15.75">
      <c r="A94" s="39" t="s">
        <v>27</v>
      </c>
      <c r="B94" s="36">
        <v>20.010000000000002</v>
      </c>
      <c r="C94" s="40" t="s">
        <v>121</v>
      </c>
      <c r="D94" s="39"/>
      <c r="E94" s="39">
        <v>7.0000000000000007E-2</v>
      </c>
      <c r="F94" s="39">
        <v>2.7000000000000001E-3</v>
      </c>
      <c r="G94" s="39">
        <v>1.5469999999999999</v>
      </c>
      <c r="H94" s="39">
        <v>7.3999999999999996E-2</v>
      </c>
      <c r="I94" s="39">
        <v>0.16039999999999999</v>
      </c>
      <c r="J94" s="39">
        <v>7.1999999999999998E-3</v>
      </c>
      <c r="K94" s="39">
        <v>0.63522000000000001</v>
      </c>
      <c r="L94" s="26"/>
      <c r="M94" s="37">
        <v>959</v>
      </c>
      <c r="N94" s="37">
        <v>20</v>
      </c>
      <c r="O94" s="37">
        <v>949.3</v>
      </c>
      <c r="P94" s="37">
        <v>14.8</v>
      </c>
      <c r="Q94" s="37">
        <v>927.4</v>
      </c>
      <c r="R94" s="37">
        <v>39.700000000000003</v>
      </c>
      <c r="S94" s="37">
        <v>950.3</v>
      </c>
      <c r="T94" s="37">
        <v>14.6</v>
      </c>
      <c r="U94" s="26"/>
      <c r="V94" s="38">
        <f t="shared" si="2"/>
        <v>-1.0218055409248967</v>
      </c>
      <c r="W94" s="26"/>
      <c r="Y94" s="7"/>
    </row>
    <row r="95" spans="1:28" s="5" customFormat="1" ht="15.75">
      <c r="A95" s="39" t="s">
        <v>28</v>
      </c>
      <c r="B95" s="36">
        <v>39.090000000000003</v>
      </c>
      <c r="C95" s="40" t="s">
        <v>121</v>
      </c>
      <c r="D95" s="39"/>
      <c r="E95" s="39">
        <v>7.2599999999999998E-2</v>
      </c>
      <c r="F95" s="39">
        <v>2.5000000000000001E-3</v>
      </c>
      <c r="G95" s="39">
        <v>1.67</v>
      </c>
      <c r="H95" s="39">
        <v>7.2999999999999995E-2</v>
      </c>
      <c r="I95" s="39">
        <v>0.1671</v>
      </c>
      <c r="J95" s="39">
        <v>5.7000000000000002E-3</v>
      </c>
      <c r="K95" s="39">
        <v>0.63727999999999996</v>
      </c>
      <c r="L95" s="26"/>
      <c r="M95" s="37">
        <v>996.1</v>
      </c>
      <c r="N95" s="37">
        <v>15.8</v>
      </c>
      <c r="O95" s="37">
        <v>997.2</v>
      </c>
      <c r="P95" s="37">
        <v>13.9</v>
      </c>
      <c r="Q95" s="37">
        <v>1001.9</v>
      </c>
      <c r="R95" s="37">
        <v>35</v>
      </c>
      <c r="S95" s="37">
        <v>996.8</v>
      </c>
      <c r="T95" s="37">
        <v>13.2</v>
      </c>
      <c r="U95" s="26"/>
      <c r="V95" s="38">
        <f t="shared" si="2"/>
        <v>0.11030886482150247</v>
      </c>
      <c r="W95" s="26"/>
      <c r="Y95" s="7"/>
    </row>
    <row r="96" spans="1:28" s="5" customFormat="1" ht="15.75">
      <c r="A96" s="39" t="s">
        <v>29</v>
      </c>
      <c r="B96" s="36">
        <v>19.29</v>
      </c>
      <c r="C96" s="36">
        <v>4.8999999999999998E-4</v>
      </c>
      <c r="D96" s="39"/>
      <c r="E96" s="39">
        <v>7.4300000000000005E-2</v>
      </c>
      <c r="F96" s="39">
        <v>3.0000000000000001E-3</v>
      </c>
      <c r="G96" s="39">
        <v>1.667</v>
      </c>
      <c r="H96" s="39">
        <v>7.4999999999999997E-2</v>
      </c>
      <c r="I96" s="39">
        <v>0.16689999999999999</v>
      </c>
      <c r="J96" s="39">
        <v>8.3000000000000001E-3</v>
      </c>
      <c r="K96" s="39">
        <v>0.67401</v>
      </c>
      <c r="L96" s="26"/>
      <c r="M96" s="37">
        <v>995</v>
      </c>
      <c r="N96" s="37">
        <v>22.9</v>
      </c>
      <c r="O96" s="37">
        <v>996</v>
      </c>
      <c r="P96" s="37">
        <v>14.3</v>
      </c>
      <c r="Q96" s="37">
        <v>1048.7</v>
      </c>
      <c r="R96" s="37">
        <v>40.799999999999997</v>
      </c>
      <c r="S96" s="37">
        <v>996.1</v>
      </c>
      <c r="T96" s="37">
        <v>14.3</v>
      </c>
      <c r="U96" s="26"/>
      <c r="V96" s="38">
        <f t="shared" si="2"/>
        <v>0.1004016064257028</v>
      </c>
      <c r="W96" s="26"/>
      <c r="Y96" s="7"/>
    </row>
    <row r="97" spans="1:25" s="5" customFormat="1" ht="15.75">
      <c r="A97" s="39" t="s">
        <v>55</v>
      </c>
      <c r="B97" s="36">
        <v>22.72</v>
      </c>
      <c r="C97" s="36">
        <v>3.2199999999999999E-2</v>
      </c>
      <c r="D97" s="39"/>
      <c r="E97" s="39">
        <v>7.6100000000000001E-2</v>
      </c>
      <c r="F97" s="39">
        <v>3.0000000000000001E-3</v>
      </c>
      <c r="G97" s="39">
        <v>1.694</v>
      </c>
      <c r="H97" s="39">
        <v>6.2E-2</v>
      </c>
      <c r="I97" s="39">
        <v>0.16120000000000001</v>
      </c>
      <c r="J97" s="39">
        <v>2.3E-3</v>
      </c>
      <c r="K97" s="39">
        <v>-3.6185000000000002E-2</v>
      </c>
      <c r="L97" s="26"/>
      <c r="M97" s="37">
        <v>963.44</v>
      </c>
      <c r="N97" s="37">
        <v>6.41</v>
      </c>
      <c r="O97" s="37">
        <v>1006.3</v>
      </c>
      <c r="P97" s="37">
        <v>11.7</v>
      </c>
      <c r="Q97" s="37">
        <v>1096.8</v>
      </c>
      <c r="R97" s="37">
        <v>39.5</v>
      </c>
      <c r="S97" s="37">
        <v>973.01</v>
      </c>
      <c r="T97" s="37">
        <v>5.65</v>
      </c>
      <c r="U97" s="26"/>
      <c r="V97" s="38">
        <f t="shared" si="2"/>
        <v>4.2591672463479977</v>
      </c>
      <c r="W97" s="26"/>
      <c r="Y97" s="7"/>
    </row>
    <row r="98" spans="1:25" s="5" customFormat="1" ht="15.75">
      <c r="A98" s="39" t="s">
        <v>30</v>
      </c>
      <c r="B98" s="36">
        <v>25.35</v>
      </c>
      <c r="C98" s="36">
        <v>5.1000000000000004E-4</v>
      </c>
      <c r="D98" s="39"/>
      <c r="E98" s="39">
        <v>7.4800000000000005E-2</v>
      </c>
      <c r="F98" s="39">
        <v>3.0000000000000001E-3</v>
      </c>
      <c r="G98" s="39">
        <v>1.704</v>
      </c>
      <c r="H98" s="39">
        <v>6.2E-2</v>
      </c>
      <c r="I98" s="39">
        <v>0.16839999999999999</v>
      </c>
      <c r="J98" s="39">
        <v>6.3E-3</v>
      </c>
      <c r="K98" s="39">
        <v>0.45055000000000001</v>
      </c>
      <c r="L98" s="26"/>
      <c r="M98" s="37">
        <v>1003.3</v>
      </c>
      <c r="N98" s="37">
        <v>17.399999999999999</v>
      </c>
      <c r="O98" s="37">
        <v>1010</v>
      </c>
      <c r="P98" s="37">
        <v>11.7</v>
      </c>
      <c r="Q98" s="37">
        <v>1062.2</v>
      </c>
      <c r="R98" s="37">
        <v>40.4</v>
      </c>
      <c r="S98" s="37">
        <v>1008.7</v>
      </c>
      <c r="T98" s="37">
        <v>11.2</v>
      </c>
      <c r="U98" s="26"/>
      <c r="V98" s="38">
        <f t="shared" si="2"/>
        <v>0.66336633663366784</v>
      </c>
      <c r="W98" s="26"/>
      <c r="Y98" s="7"/>
    </row>
    <row r="99" spans="1:25" s="5" customFormat="1" ht="15.75">
      <c r="A99" s="39" t="s">
        <v>31</v>
      </c>
      <c r="B99" s="36">
        <v>22.8</v>
      </c>
      <c r="C99" s="36">
        <v>0.14599999999999999</v>
      </c>
      <c r="D99" s="39"/>
      <c r="E99" s="39">
        <v>0.1113</v>
      </c>
      <c r="F99" s="39">
        <v>5.5999999999999999E-3</v>
      </c>
      <c r="G99" s="39">
        <v>2.7</v>
      </c>
      <c r="H99" s="39">
        <v>0.13</v>
      </c>
      <c r="I99" s="39">
        <v>0.17560000000000001</v>
      </c>
      <c r="J99" s="39">
        <v>5.1000000000000004E-3</v>
      </c>
      <c r="K99" s="39">
        <v>0.19664999999999999</v>
      </c>
      <c r="L99" s="26"/>
      <c r="M99" s="37">
        <v>1042.9000000000001</v>
      </c>
      <c r="N99" s="37">
        <v>14</v>
      </c>
      <c r="O99" s="37">
        <v>1328.5</v>
      </c>
      <c r="P99" s="37">
        <v>17.899999999999999</v>
      </c>
      <c r="Q99" s="37">
        <v>1819.9</v>
      </c>
      <c r="R99" s="37">
        <v>45.7</v>
      </c>
      <c r="S99" s="37">
        <v>1113.5999999999999</v>
      </c>
      <c r="T99" s="37">
        <v>13.3</v>
      </c>
      <c r="U99" s="26"/>
      <c r="V99" s="38">
        <f t="shared" si="2"/>
        <v>21.497929996236351</v>
      </c>
      <c r="W99" s="26"/>
      <c r="Y99" s="7"/>
    </row>
    <row r="100" spans="1:25" s="5" customFormat="1" ht="15.75">
      <c r="A100" s="39" t="s">
        <v>56</v>
      </c>
      <c r="B100" s="36">
        <v>26.19</v>
      </c>
      <c r="C100" s="40" t="s">
        <v>121</v>
      </c>
      <c r="D100" s="39"/>
      <c r="E100" s="39">
        <v>7.0300000000000001E-2</v>
      </c>
      <c r="F100" s="39">
        <v>2.8E-3</v>
      </c>
      <c r="G100" s="39">
        <v>1.585</v>
      </c>
      <c r="H100" s="39">
        <v>8.8999999999999996E-2</v>
      </c>
      <c r="I100" s="39">
        <v>0.16309999999999999</v>
      </c>
      <c r="J100" s="39">
        <v>5.8999999999999999E-3</v>
      </c>
      <c r="K100" s="39">
        <v>0.62917000000000001</v>
      </c>
      <c r="L100" s="26"/>
      <c r="M100" s="37">
        <v>974</v>
      </c>
      <c r="N100" s="37">
        <v>16.399999999999999</v>
      </c>
      <c r="O100" s="37">
        <v>964.3</v>
      </c>
      <c r="P100" s="37">
        <v>17.5</v>
      </c>
      <c r="Q100" s="37">
        <v>936.2</v>
      </c>
      <c r="R100" s="37">
        <v>40.9</v>
      </c>
      <c r="S100" s="37">
        <v>970.2</v>
      </c>
      <c r="T100" s="37">
        <v>15.4</v>
      </c>
      <c r="U100" s="26"/>
      <c r="V100" s="38">
        <f t="shared" si="2"/>
        <v>-1.0059110235403967</v>
      </c>
      <c r="W100" s="26"/>
      <c r="Y100" s="7"/>
    </row>
    <row r="101" spans="1:25" s="5" customFormat="1" ht="15.75">
      <c r="A101" s="39" t="s">
        <v>33</v>
      </c>
      <c r="B101" s="36">
        <v>20.66</v>
      </c>
      <c r="C101" s="36">
        <v>8.6999999999999994E-2</v>
      </c>
      <c r="D101" s="39"/>
      <c r="E101" s="39">
        <v>8.6300000000000002E-2</v>
      </c>
      <c r="F101" s="39">
        <v>3.8E-3</v>
      </c>
      <c r="G101" s="39">
        <v>2.0009999999999999</v>
      </c>
      <c r="H101" s="39">
        <v>9.0999999999999998E-2</v>
      </c>
      <c r="I101" s="39">
        <v>0.16819999999999999</v>
      </c>
      <c r="J101" s="39">
        <v>7.4999999999999997E-3</v>
      </c>
      <c r="K101" s="39">
        <v>0.45717000000000002</v>
      </c>
      <c r="L101" s="26"/>
      <c r="M101" s="37">
        <v>1002.2</v>
      </c>
      <c r="N101" s="37">
        <v>20.7</v>
      </c>
      <c r="O101" s="37">
        <v>1115.9000000000001</v>
      </c>
      <c r="P101" s="37">
        <v>15.4</v>
      </c>
      <c r="Q101" s="37">
        <v>1344</v>
      </c>
      <c r="R101" s="37">
        <v>42.6</v>
      </c>
      <c r="S101" s="37">
        <v>1088.2</v>
      </c>
      <c r="T101" s="37">
        <v>15.7</v>
      </c>
      <c r="U101" s="26"/>
      <c r="V101" s="38">
        <f t="shared" si="2"/>
        <v>10.189085043462679</v>
      </c>
      <c r="W101" s="26"/>
      <c r="Y101" s="7"/>
    </row>
    <row r="102" spans="1:25" s="5" customFormat="1" ht="15.75">
      <c r="A102" s="39" t="s">
        <v>34</v>
      </c>
      <c r="B102" s="36">
        <v>20.73</v>
      </c>
      <c r="C102" s="36">
        <v>2.9999999999999997E-4</v>
      </c>
      <c r="D102" s="39"/>
      <c r="E102" s="39">
        <v>7.1400000000000005E-2</v>
      </c>
      <c r="F102" s="39">
        <v>3.5999999999999999E-3</v>
      </c>
      <c r="G102" s="39">
        <v>1.69</v>
      </c>
      <c r="H102" s="39">
        <v>0.11</v>
      </c>
      <c r="I102" s="39">
        <v>0.16969999999999999</v>
      </c>
      <c r="J102" s="39">
        <v>5.0000000000000001E-3</v>
      </c>
      <c r="K102" s="39">
        <v>0.25002000000000002</v>
      </c>
      <c r="L102" s="26"/>
      <c r="M102" s="37">
        <v>1010.5</v>
      </c>
      <c r="N102" s="37">
        <v>13.8</v>
      </c>
      <c r="O102" s="37">
        <v>1004.8</v>
      </c>
      <c r="P102" s="37">
        <v>20.8</v>
      </c>
      <c r="Q102" s="37">
        <v>968</v>
      </c>
      <c r="R102" s="37">
        <v>51.5</v>
      </c>
      <c r="S102" s="37">
        <v>1010.5</v>
      </c>
      <c r="T102" s="37">
        <v>13.8</v>
      </c>
      <c r="U102" s="26"/>
      <c r="V102" s="38">
        <f t="shared" si="2"/>
        <v>-0.56727707006369887</v>
      </c>
      <c r="W102" s="26"/>
      <c r="Y102" s="7"/>
    </row>
    <row r="103" spans="1:25" s="5" customFormat="1" ht="15.75">
      <c r="A103" s="26" t="s">
        <v>57</v>
      </c>
      <c r="B103" s="36">
        <v>8.3079999999999998</v>
      </c>
      <c r="C103" s="36">
        <v>2.7999999999999998E-4</v>
      </c>
      <c r="D103" s="26"/>
      <c r="E103" s="26">
        <v>7.5399999999999995E-2</v>
      </c>
      <c r="F103" s="26">
        <v>5.7999999999999996E-3</v>
      </c>
      <c r="G103" s="26">
        <v>1.79</v>
      </c>
      <c r="H103" s="26">
        <v>0.16</v>
      </c>
      <c r="I103" s="26">
        <v>0.1736</v>
      </c>
      <c r="J103" s="26">
        <v>7.0000000000000001E-3</v>
      </c>
      <c r="K103" s="26">
        <v>0.67137000000000002</v>
      </c>
      <c r="L103" s="26"/>
      <c r="M103" s="37">
        <v>1031.9000000000001</v>
      </c>
      <c r="N103" s="37">
        <v>19.2</v>
      </c>
      <c r="O103" s="37">
        <v>1041.8</v>
      </c>
      <c r="P103" s="37">
        <v>29.1</v>
      </c>
      <c r="Q103" s="37">
        <v>1078.3</v>
      </c>
      <c r="R103" s="37">
        <v>77.2</v>
      </c>
      <c r="S103" s="37">
        <v>1033.0999999999999</v>
      </c>
      <c r="T103" s="37">
        <v>19</v>
      </c>
      <c r="U103" s="26"/>
      <c r="V103" s="38">
        <f t="shared" si="2"/>
        <v>0.95027836436934765</v>
      </c>
      <c r="W103" s="26"/>
      <c r="Y103" s="7"/>
    </row>
    <row r="104" spans="1:25" s="5" customFormat="1" ht="15.75">
      <c r="A104" s="26" t="s">
        <v>58</v>
      </c>
      <c r="B104" s="36">
        <v>22.26</v>
      </c>
      <c r="C104" s="40" t="s">
        <v>121</v>
      </c>
      <c r="D104" s="26"/>
      <c r="E104" s="26">
        <v>7.1300000000000002E-2</v>
      </c>
      <c r="F104" s="26">
        <v>3.0999999999999999E-3</v>
      </c>
      <c r="G104" s="26">
        <v>1.554</v>
      </c>
      <c r="H104" s="26">
        <v>7.3999999999999996E-2</v>
      </c>
      <c r="I104" s="26">
        <v>0.16159999999999999</v>
      </c>
      <c r="J104" s="26">
        <v>6.0000000000000001E-3</v>
      </c>
      <c r="K104" s="26">
        <v>0.53307000000000004</v>
      </c>
      <c r="L104" s="26"/>
      <c r="M104" s="37">
        <v>965.7</v>
      </c>
      <c r="N104" s="37">
        <v>16.7</v>
      </c>
      <c r="O104" s="37">
        <v>952.1</v>
      </c>
      <c r="P104" s="37">
        <v>14.7</v>
      </c>
      <c r="Q104" s="37">
        <v>965.1</v>
      </c>
      <c r="R104" s="37">
        <v>44.5</v>
      </c>
      <c r="S104" s="37">
        <v>957.2</v>
      </c>
      <c r="T104" s="37">
        <v>13.4</v>
      </c>
      <c r="U104" s="26"/>
      <c r="V104" s="38">
        <f t="shared" si="2"/>
        <v>-1.4284213843083733</v>
      </c>
      <c r="W104" s="26"/>
      <c r="Y104" s="7"/>
    </row>
    <row r="105" spans="1:25" s="5" customFormat="1" ht="15.75">
      <c r="A105" s="26" t="s">
        <v>59</v>
      </c>
      <c r="B105" s="36">
        <v>24.07</v>
      </c>
      <c r="C105" s="40" t="s">
        <v>121</v>
      </c>
      <c r="D105" s="26"/>
      <c r="E105" s="26">
        <v>7.2400000000000006E-2</v>
      </c>
      <c r="F105" s="26">
        <v>2.7000000000000001E-3</v>
      </c>
      <c r="G105" s="26">
        <v>1.643</v>
      </c>
      <c r="H105" s="26">
        <v>5.3999999999999999E-2</v>
      </c>
      <c r="I105" s="26">
        <v>0.1638</v>
      </c>
      <c r="J105" s="26">
        <v>6.6E-3</v>
      </c>
      <c r="K105" s="26">
        <v>0.46217000000000003</v>
      </c>
      <c r="L105" s="26"/>
      <c r="M105" s="37">
        <v>977.9</v>
      </c>
      <c r="N105" s="37">
        <v>18.3</v>
      </c>
      <c r="O105" s="37">
        <v>986.9</v>
      </c>
      <c r="P105" s="37">
        <v>10.4</v>
      </c>
      <c r="Q105" s="37">
        <v>996.3</v>
      </c>
      <c r="R105" s="37">
        <v>38</v>
      </c>
      <c r="S105" s="37">
        <v>986.4</v>
      </c>
      <c r="T105" s="37">
        <v>10.4</v>
      </c>
      <c r="U105" s="26"/>
      <c r="V105" s="38">
        <f t="shared" si="2"/>
        <v>0.91194649913871728</v>
      </c>
      <c r="W105" s="26"/>
      <c r="Y105" s="7"/>
    </row>
    <row r="106" spans="1:25" s="5" customFormat="1" ht="15.75">
      <c r="A106" s="26" t="s">
        <v>35</v>
      </c>
      <c r="B106" s="36">
        <v>20.76</v>
      </c>
      <c r="C106" s="40" t="s">
        <v>121</v>
      </c>
      <c r="D106" s="26"/>
      <c r="E106" s="26">
        <v>7.4399999999999994E-2</v>
      </c>
      <c r="F106" s="26">
        <v>2.8E-3</v>
      </c>
      <c r="G106" s="26">
        <v>1.617</v>
      </c>
      <c r="H106" s="26">
        <v>7.2999999999999995E-2</v>
      </c>
      <c r="I106" s="26">
        <v>0.1633</v>
      </c>
      <c r="J106" s="26">
        <v>6.3E-3</v>
      </c>
      <c r="K106" s="26">
        <v>0.57909999999999995</v>
      </c>
      <c r="L106" s="26"/>
      <c r="M106" s="37">
        <v>975.1</v>
      </c>
      <c r="N106" s="37">
        <v>17.5</v>
      </c>
      <c r="O106" s="37">
        <v>976.8</v>
      </c>
      <c r="P106" s="37">
        <v>14.2</v>
      </c>
      <c r="Q106" s="37">
        <v>1051.4000000000001</v>
      </c>
      <c r="R106" s="37">
        <v>38</v>
      </c>
      <c r="S106" s="37">
        <v>976.4</v>
      </c>
      <c r="T106" s="37">
        <v>13.7</v>
      </c>
      <c r="U106" s="26"/>
      <c r="V106" s="38">
        <f t="shared" si="2"/>
        <v>0.17403767403766707</v>
      </c>
      <c r="W106" s="26"/>
      <c r="Y106" s="7"/>
    </row>
    <row r="107" spans="1:25" s="5" customFormat="1" ht="15.75">
      <c r="A107" s="26" t="s">
        <v>60</v>
      </c>
      <c r="B107" s="36">
        <v>18.100000000000001</v>
      </c>
      <c r="C107" s="36">
        <v>2.46E-2</v>
      </c>
      <c r="D107" s="26"/>
      <c r="E107" s="26">
        <v>8.0600000000000005E-2</v>
      </c>
      <c r="F107" s="26">
        <v>5.3E-3</v>
      </c>
      <c r="G107" s="26">
        <v>1.7849999999999999</v>
      </c>
      <c r="H107" s="26">
        <v>9.9000000000000005E-2</v>
      </c>
      <c r="I107" s="26">
        <v>0.16200000000000001</v>
      </c>
      <c r="J107" s="26">
        <v>8.3999999999999995E-3</v>
      </c>
      <c r="K107" s="26">
        <v>0.24399000000000001</v>
      </c>
      <c r="L107" s="26"/>
      <c r="M107" s="37">
        <v>967.9</v>
      </c>
      <c r="N107" s="37">
        <v>23.3</v>
      </c>
      <c r="O107" s="37">
        <v>1040</v>
      </c>
      <c r="P107" s="37">
        <v>18.100000000000001</v>
      </c>
      <c r="Q107" s="37">
        <v>1210.8</v>
      </c>
      <c r="R107" s="37">
        <v>64.8</v>
      </c>
      <c r="S107" s="37">
        <v>1014.7</v>
      </c>
      <c r="T107" s="37">
        <v>16.3</v>
      </c>
      <c r="U107" s="26"/>
      <c r="V107" s="38">
        <f t="shared" si="2"/>
        <v>6.9326923076923102</v>
      </c>
      <c r="W107" s="26"/>
      <c r="Y107" s="7"/>
    </row>
    <row r="108" spans="1:25" s="5" customFormat="1" ht="15.75">
      <c r="A108" s="26" t="s">
        <v>36</v>
      </c>
      <c r="B108" s="36">
        <v>29.38</v>
      </c>
      <c r="C108" s="36">
        <v>2E-3</v>
      </c>
      <c r="D108" s="26"/>
      <c r="E108" s="26">
        <v>7.2800000000000004E-2</v>
      </c>
      <c r="F108" s="26">
        <v>2.5000000000000001E-3</v>
      </c>
      <c r="G108" s="26">
        <v>1.7829999999999999</v>
      </c>
      <c r="H108" s="26">
        <v>7.9000000000000001E-2</v>
      </c>
      <c r="I108" s="26">
        <v>0.17630000000000001</v>
      </c>
      <c r="J108" s="26">
        <v>3.5000000000000001E-3</v>
      </c>
      <c r="K108" s="26">
        <v>0.41610000000000003</v>
      </c>
      <c r="L108" s="26"/>
      <c r="M108" s="37">
        <v>1046.73</v>
      </c>
      <c r="N108" s="37">
        <v>9.61</v>
      </c>
      <c r="O108" s="37">
        <v>1039.3</v>
      </c>
      <c r="P108" s="37">
        <v>14.4</v>
      </c>
      <c r="Q108" s="37">
        <v>1007.5</v>
      </c>
      <c r="R108" s="37">
        <v>34.9</v>
      </c>
      <c r="S108" s="37">
        <v>1046.72</v>
      </c>
      <c r="T108" s="37">
        <v>9.58</v>
      </c>
      <c r="U108" s="26"/>
      <c r="V108" s="38">
        <f t="shared" si="2"/>
        <v>-0.71490426248437067</v>
      </c>
      <c r="W108" s="26"/>
      <c r="Y108" s="7"/>
    </row>
    <row r="109" spans="1:25" s="5" customFormat="1" ht="15.75">
      <c r="A109" s="26" t="s">
        <v>37</v>
      </c>
      <c r="B109" s="36">
        <v>19.07</v>
      </c>
      <c r="C109" s="36">
        <v>2.7900000000000001E-2</v>
      </c>
      <c r="D109" s="26"/>
      <c r="E109" s="26">
        <v>7.8799999999999995E-2</v>
      </c>
      <c r="F109" s="26">
        <v>4.1000000000000003E-3</v>
      </c>
      <c r="G109" s="26">
        <v>1.72</v>
      </c>
      <c r="H109" s="26">
        <v>8.2000000000000003E-2</v>
      </c>
      <c r="I109" s="26">
        <v>0.15770000000000001</v>
      </c>
      <c r="J109" s="26">
        <v>5.8999999999999999E-3</v>
      </c>
      <c r="K109" s="26">
        <v>0.37922</v>
      </c>
      <c r="L109" s="26"/>
      <c r="M109" s="37">
        <v>944</v>
      </c>
      <c r="N109" s="37">
        <v>16.399999999999999</v>
      </c>
      <c r="O109" s="37">
        <v>1016</v>
      </c>
      <c r="P109" s="37">
        <v>15.3</v>
      </c>
      <c r="Q109" s="37">
        <v>1166.2</v>
      </c>
      <c r="R109" s="37">
        <v>51.6</v>
      </c>
      <c r="S109" s="37">
        <v>981.9</v>
      </c>
      <c r="T109" s="37">
        <v>13</v>
      </c>
      <c r="U109" s="26"/>
      <c r="V109" s="38">
        <f t="shared" si="2"/>
        <v>7.0866141732283463</v>
      </c>
      <c r="W109" s="26"/>
      <c r="Y109" s="7"/>
    </row>
    <row r="110" spans="1:25" s="5" customFormat="1" ht="15.75">
      <c r="A110" s="26" t="s">
        <v>61</v>
      </c>
      <c r="B110" s="36">
        <v>17.07</v>
      </c>
      <c r="C110" s="40" t="s">
        <v>121</v>
      </c>
      <c r="D110" s="26"/>
      <c r="E110" s="26">
        <v>7.0699999999999999E-2</v>
      </c>
      <c r="F110" s="26">
        <v>3.0999999999999999E-3</v>
      </c>
      <c r="G110" s="26">
        <v>1.613</v>
      </c>
      <c r="H110" s="26">
        <v>9.1999999999999998E-2</v>
      </c>
      <c r="I110" s="26">
        <v>0.16539999999999999</v>
      </c>
      <c r="J110" s="26">
        <v>5.7000000000000002E-3</v>
      </c>
      <c r="K110" s="26">
        <v>0.42463000000000001</v>
      </c>
      <c r="L110" s="26"/>
      <c r="M110" s="37">
        <v>986.7</v>
      </c>
      <c r="N110" s="37">
        <v>15.8</v>
      </c>
      <c r="O110" s="37">
        <v>975.3</v>
      </c>
      <c r="P110" s="37">
        <v>17.899999999999999</v>
      </c>
      <c r="Q110" s="37">
        <v>947.8</v>
      </c>
      <c r="R110" s="37">
        <v>44.9</v>
      </c>
      <c r="S110" s="37">
        <v>982.8</v>
      </c>
      <c r="T110" s="37">
        <v>14.9</v>
      </c>
      <c r="U110" s="26"/>
      <c r="V110" s="38">
        <f t="shared" si="2"/>
        <v>-1.1688711165795234</v>
      </c>
      <c r="W110" s="26"/>
      <c r="Y110" s="7"/>
    </row>
    <row r="111" spans="1:25" s="5" customFormat="1" ht="15.75">
      <c r="A111" s="26" t="s">
        <v>38</v>
      </c>
      <c r="B111" s="36">
        <v>28.98</v>
      </c>
      <c r="C111" s="40" t="s">
        <v>121</v>
      </c>
      <c r="D111" s="26"/>
      <c r="E111" s="26">
        <v>6.9900000000000004E-2</v>
      </c>
      <c r="F111" s="26">
        <v>2.3E-3</v>
      </c>
      <c r="G111" s="26">
        <v>1.583</v>
      </c>
      <c r="H111" s="26">
        <v>6.8000000000000005E-2</v>
      </c>
      <c r="I111" s="26">
        <v>0.16450000000000001</v>
      </c>
      <c r="J111" s="26">
        <v>6.7000000000000002E-3</v>
      </c>
      <c r="K111" s="26">
        <v>0.60601000000000005</v>
      </c>
      <c r="L111" s="26"/>
      <c r="M111" s="37">
        <v>981.7</v>
      </c>
      <c r="N111" s="37">
        <v>18.600000000000001</v>
      </c>
      <c r="O111" s="37">
        <v>963.5</v>
      </c>
      <c r="P111" s="37">
        <v>13.4</v>
      </c>
      <c r="Q111" s="37">
        <v>924.5</v>
      </c>
      <c r="R111" s="37">
        <v>33.9</v>
      </c>
      <c r="S111" s="37">
        <v>964.2</v>
      </c>
      <c r="T111" s="37">
        <v>13.3</v>
      </c>
      <c r="U111" s="26"/>
      <c r="V111" s="38">
        <f t="shared" si="2"/>
        <v>-1.8889465490399631</v>
      </c>
      <c r="W111" s="26"/>
      <c r="Y111" s="7"/>
    </row>
    <row r="112" spans="1:25" s="5" customFormat="1" ht="15.75">
      <c r="A112" s="26" t="s">
        <v>39</v>
      </c>
      <c r="B112" s="36">
        <v>40.619999999999997</v>
      </c>
      <c r="C112" s="36">
        <v>4.2999999999999999E-4</v>
      </c>
      <c r="D112" s="26"/>
      <c r="E112" s="26">
        <v>7.3200000000000001E-2</v>
      </c>
      <c r="F112" s="26">
        <v>2.0999999999999999E-3</v>
      </c>
      <c r="G112" s="26">
        <v>1.669</v>
      </c>
      <c r="H112" s="26">
        <v>5.8999999999999997E-2</v>
      </c>
      <c r="I112" s="26">
        <v>0.16650000000000001</v>
      </c>
      <c r="J112" s="26">
        <v>6.6E-3</v>
      </c>
      <c r="K112" s="26">
        <v>0.66808000000000001</v>
      </c>
      <c r="L112" s="26"/>
      <c r="M112" s="37">
        <v>992.8</v>
      </c>
      <c r="N112" s="37">
        <v>18.2</v>
      </c>
      <c r="O112" s="37">
        <v>996.8</v>
      </c>
      <c r="P112" s="37">
        <v>11.2</v>
      </c>
      <c r="Q112" s="37">
        <v>1018.6</v>
      </c>
      <c r="R112" s="37">
        <v>29.2</v>
      </c>
      <c r="S112" s="37">
        <v>997.3</v>
      </c>
      <c r="T112" s="37">
        <v>11.2</v>
      </c>
      <c r="U112" s="26"/>
      <c r="V112" s="38">
        <f t="shared" si="2"/>
        <v>0.40128410914927776</v>
      </c>
      <c r="W112" s="26"/>
      <c r="Y112" s="7"/>
    </row>
    <row r="113" spans="1:25" s="5" customFormat="1" ht="15.75">
      <c r="A113" s="39" t="s">
        <v>62</v>
      </c>
      <c r="B113" s="36">
        <v>19.690000000000001</v>
      </c>
      <c r="C113" s="36">
        <v>5.5100000000000003E-2</v>
      </c>
      <c r="D113" s="39"/>
      <c r="E113" s="39">
        <v>8.8300000000000003E-2</v>
      </c>
      <c r="F113" s="39">
        <v>3.3999999999999998E-3</v>
      </c>
      <c r="G113" s="39">
        <v>2.15</v>
      </c>
      <c r="H113" s="39">
        <v>8.5999999999999993E-2</v>
      </c>
      <c r="I113" s="39">
        <v>0.1759</v>
      </c>
      <c r="J113" s="39">
        <v>3.0000000000000001E-3</v>
      </c>
      <c r="K113" s="39">
        <v>0.28638999999999998</v>
      </c>
      <c r="L113" s="26"/>
      <c r="M113" s="37">
        <v>1044.54</v>
      </c>
      <c r="N113" s="37">
        <v>8.24</v>
      </c>
      <c r="O113" s="37">
        <v>1165.0999999999999</v>
      </c>
      <c r="P113" s="37">
        <v>13.9</v>
      </c>
      <c r="Q113" s="37">
        <v>1388.2</v>
      </c>
      <c r="R113" s="37">
        <v>37.1</v>
      </c>
      <c r="S113" s="37">
        <v>1060.93</v>
      </c>
      <c r="T113" s="37">
        <v>8.1</v>
      </c>
      <c r="U113" s="26"/>
      <c r="V113" s="38">
        <f t="shared" si="2"/>
        <v>10.347609647240576</v>
      </c>
      <c r="W113" s="26"/>
      <c r="Y113" s="7"/>
    </row>
    <row r="114" spans="1:25" s="5" customFormat="1" ht="15.75">
      <c r="A114" s="39" t="s">
        <v>40</v>
      </c>
      <c r="B114" s="36">
        <v>40.74</v>
      </c>
      <c r="C114" s="36">
        <v>8.0000000000000004E-4</v>
      </c>
      <c r="D114" s="39"/>
      <c r="E114" s="39">
        <v>8.4500000000000006E-2</v>
      </c>
      <c r="F114" s="39">
        <v>4.3E-3</v>
      </c>
      <c r="G114" s="39">
        <v>2.73</v>
      </c>
      <c r="H114" s="39">
        <v>0.15</v>
      </c>
      <c r="I114" s="39">
        <v>0.17180000000000001</v>
      </c>
      <c r="J114" s="39">
        <v>3.0999999999999999E-3</v>
      </c>
      <c r="K114" s="39">
        <v>7.2989999999999999E-2</v>
      </c>
      <c r="L114" s="26"/>
      <c r="M114" s="37">
        <v>1022.02</v>
      </c>
      <c r="N114" s="37">
        <v>8.5399999999999991</v>
      </c>
      <c r="O114" s="37">
        <v>1336.7</v>
      </c>
      <c r="P114" s="37">
        <v>20.399999999999999</v>
      </c>
      <c r="Q114" s="37">
        <v>1303.2</v>
      </c>
      <c r="R114" s="37">
        <v>49.5</v>
      </c>
      <c r="S114" s="37">
        <v>1011.91</v>
      </c>
      <c r="T114" s="37">
        <v>8.68</v>
      </c>
      <c r="U114" s="26"/>
      <c r="V114" s="38">
        <f t="shared" si="2"/>
        <v>23.541557567142966</v>
      </c>
      <c r="W114" s="26"/>
      <c r="Y114" s="7"/>
    </row>
    <row r="115" spans="1:25" s="5" customFormat="1" ht="15.75">
      <c r="A115" s="39" t="s">
        <v>41</v>
      </c>
      <c r="B115" s="36">
        <v>22.95</v>
      </c>
      <c r="C115" s="36">
        <v>1E-4</v>
      </c>
      <c r="D115" s="39"/>
      <c r="E115" s="39">
        <v>7.1499999999999994E-2</v>
      </c>
      <c r="F115" s="39">
        <v>2.5000000000000001E-3</v>
      </c>
      <c r="G115" s="39">
        <v>1.627</v>
      </c>
      <c r="H115" s="39">
        <v>6.6000000000000003E-2</v>
      </c>
      <c r="I115" s="39">
        <v>0.16420000000000001</v>
      </c>
      <c r="J115" s="39">
        <v>6.1999999999999998E-3</v>
      </c>
      <c r="K115" s="39">
        <v>0.60014999999999996</v>
      </c>
      <c r="L115" s="26"/>
      <c r="M115" s="37">
        <v>980.1</v>
      </c>
      <c r="N115" s="37">
        <v>17.2</v>
      </c>
      <c r="O115" s="37">
        <v>980.7</v>
      </c>
      <c r="P115" s="37">
        <v>12.8</v>
      </c>
      <c r="Q115" s="37">
        <v>970.8</v>
      </c>
      <c r="R115" s="37">
        <v>35.700000000000003</v>
      </c>
      <c r="S115" s="37">
        <v>980.6</v>
      </c>
      <c r="T115" s="37">
        <v>12.6</v>
      </c>
      <c r="U115" s="26"/>
      <c r="V115" s="38">
        <f t="shared" si="2"/>
        <v>6.1180789232183404E-2</v>
      </c>
      <c r="W115" s="26"/>
      <c r="Y115" s="7"/>
    </row>
    <row r="116" spans="1:25" s="5" customFormat="1" ht="15.75">
      <c r="A116" s="39" t="s">
        <v>63</v>
      </c>
      <c r="B116" s="36">
        <v>14.46</v>
      </c>
      <c r="C116" s="40" t="s">
        <v>121</v>
      </c>
      <c r="D116" s="39"/>
      <c r="E116" s="39">
        <v>8.0100000000000005E-2</v>
      </c>
      <c r="F116" s="39">
        <v>5.5999999999999999E-3</v>
      </c>
      <c r="G116" s="39">
        <v>1.8</v>
      </c>
      <c r="H116" s="39">
        <v>0.12</v>
      </c>
      <c r="I116" s="39">
        <v>0.16259999999999999</v>
      </c>
      <c r="J116" s="39">
        <v>6.7000000000000002E-3</v>
      </c>
      <c r="K116" s="39">
        <v>8.7192000000000006E-2</v>
      </c>
      <c r="L116" s="26"/>
      <c r="M116" s="37">
        <v>971.2</v>
      </c>
      <c r="N116" s="37">
        <v>18.600000000000001</v>
      </c>
      <c r="O116" s="37">
        <v>1045.5</v>
      </c>
      <c r="P116" s="37">
        <v>21.8</v>
      </c>
      <c r="Q116" s="37">
        <v>1198.5999999999999</v>
      </c>
      <c r="R116" s="37">
        <v>69</v>
      </c>
      <c r="S116" s="37">
        <v>999</v>
      </c>
      <c r="T116" s="37">
        <v>16.100000000000001</v>
      </c>
      <c r="U116" s="26"/>
      <c r="V116" s="38">
        <f t="shared" si="2"/>
        <v>7.1066475370636013</v>
      </c>
      <c r="W116" s="26"/>
      <c r="Y116" s="7"/>
    </row>
    <row r="117" spans="1:25" s="5" customFormat="1" ht="15.75">
      <c r="A117" s="39" t="s">
        <v>42</v>
      </c>
      <c r="B117" s="36">
        <v>26.54</v>
      </c>
      <c r="C117" s="40" t="s">
        <v>121</v>
      </c>
      <c r="D117" s="39"/>
      <c r="E117" s="39">
        <v>8.0500000000000002E-2</v>
      </c>
      <c r="F117" s="39">
        <v>5.0000000000000001E-3</v>
      </c>
      <c r="G117" s="39">
        <v>1.65</v>
      </c>
      <c r="H117" s="39">
        <v>0.11</v>
      </c>
      <c r="I117" s="39">
        <v>0.15179999999999999</v>
      </c>
      <c r="J117" s="39">
        <v>6.1999999999999998E-3</v>
      </c>
      <c r="K117" s="39">
        <v>0.59414</v>
      </c>
      <c r="L117" s="26"/>
      <c r="M117" s="37">
        <v>911</v>
      </c>
      <c r="N117" s="37">
        <v>17.399999999999999</v>
      </c>
      <c r="O117" s="37">
        <v>989.6</v>
      </c>
      <c r="P117" s="37">
        <v>21.1</v>
      </c>
      <c r="Q117" s="37">
        <v>1208.4000000000001</v>
      </c>
      <c r="R117" s="37">
        <v>61.2</v>
      </c>
      <c r="S117" s="37">
        <v>934.6</v>
      </c>
      <c r="T117" s="37">
        <v>16.399999999999999</v>
      </c>
      <c r="U117" s="26"/>
      <c r="V117" s="38">
        <f t="shared" si="2"/>
        <v>7.9426030719482634</v>
      </c>
      <c r="W117" s="26"/>
      <c r="Y117" s="7"/>
    </row>
    <row r="118" spans="1:25" s="5" customFormat="1" ht="15.75">
      <c r="A118" s="39" t="s">
        <v>43</v>
      </c>
      <c r="B118" s="36">
        <v>20.68</v>
      </c>
      <c r="C118" s="36">
        <v>4.6000000000000001E-4</v>
      </c>
      <c r="D118" s="39"/>
      <c r="E118" s="39">
        <v>8.1600000000000006E-2</v>
      </c>
      <c r="F118" s="39">
        <v>4.1000000000000003E-3</v>
      </c>
      <c r="G118" s="39">
        <v>1.748</v>
      </c>
      <c r="H118" s="39">
        <v>6.4000000000000001E-2</v>
      </c>
      <c r="I118" s="39">
        <v>0.155</v>
      </c>
      <c r="J118" s="39">
        <v>5.8999999999999999E-3</v>
      </c>
      <c r="K118" s="39">
        <v>-0.10474</v>
      </c>
      <c r="L118" s="26"/>
      <c r="M118" s="37">
        <v>928.9</v>
      </c>
      <c r="N118" s="37">
        <v>16.5</v>
      </c>
      <c r="O118" s="37">
        <v>1026.4000000000001</v>
      </c>
      <c r="P118" s="37">
        <v>11.8</v>
      </c>
      <c r="Q118" s="37">
        <v>1235.0999999999999</v>
      </c>
      <c r="R118" s="37">
        <v>49.3</v>
      </c>
      <c r="S118" s="37">
        <v>993.2</v>
      </c>
      <c r="T118" s="37">
        <v>10.3</v>
      </c>
      <c r="U118" s="26"/>
      <c r="V118" s="38">
        <f t="shared" si="2"/>
        <v>9.4992205767731992</v>
      </c>
      <c r="W118" s="26"/>
      <c r="Y118" s="7"/>
    </row>
    <row r="119" spans="1:25" s="5" customFormat="1" ht="15.75">
      <c r="A119" s="39" t="s">
        <v>44</v>
      </c>
      <c r="B119" s="36">
        <v>24.29</v>
      </c>
      <c r="C119" s="36">
        <v>6.7999999999999996E-3</v>
      </c>
      <c r="D119" s="39"/>
      <c r="E119" s="39">
        <v>7.3400000000000007E-2</v>
      </c>
      <c r="F119" s="39">
        <v>2.3999999999999998E-3</v>
      </c>
      <c r="G119" s="39">
        <v>1.69</v>
      </c>
      <c r="H119" s="39">
        <v>5.0999999999999997E-2</v>
      </c>
      <c r="I119" s="39">
        <v>0.16689999999999999</v>
      </c>
      <c r="J119" s="39">
        <v>4.3E-3</v>
      </c>
      <c r="K119" s="39">
        <v>0.11304</v>
      </c>
      <c r="L119" s="26"/>
      <c r="M119" s="37">
        <v>995</v>
      </c>
      <c r="N119" s="37">
        <v>11.9</v>
      </c>
      <c r="O119" s="37">
        <v>1004.76</v>
      </c>
      <c r="P119" s="37">
        <v>9.65</v>
      </c>
      <c r="Q119" s="37">
        <v>1024.0999999999999</v>
      </c>
      <c r="R119" s="37">
        <v>33.200000000000003</v>
      </c>
      <c r="S119" s="37">
        <v>1001.34</v>
      </c>
      <c r="T119" s="37">
        <v>8.61</v>
      </c>
      <c r="U119" s="26"/>
      <c r="V119" s="38">
        <f t="shared" si="2"/>
        <v>0.9713762490544996</v>
      </c>
      <c r="W119" s="26"/>
      <c r="Y119" s="7"/>
    </row>
    <row r="120" spans="1:25" s="5" customFormat="1" ht="15.75">
      <c r="A120" s="39" t="s">
        <v>45</v>
      </c>
      <c r="B120" s="36">
        <v>18.079999999999998</v>
      </c>
      <c r="C120" s="36">
        <v>0.01</v>
      </c>
      <c r="D120" s="39"/>
      <c r="E120" s="39">
        <v>9.06E-2</v>
      </c>
      <c r="F120" s="39">
        <v>4.4000000000000003E-3</v>
      </c>
      <c r="G120" s="39">
        <v>3.22</v>
      </c>
      <c r="H120" s="39">
        <v>0.16</v>
      </c>
      <c r="I120" s="39">
        <v>0.19850000000000001</v>
      </c>
      <c r="J120" s="39">
        <v>3.5000000000000001E-3</v>
      </c>
      <c r="K120" s="39">
        <v>0.17763000000000001</v>
      </c>
      <c r="L120" s="26"/>
      <c r="M120" s="37">
        <v>1167.26</v>
      </c>
      <c r="N120" s="37">
        <v>9.43</v>
      </c>
      <c r="O120" s="37">
        <v>1462</v>
      </c>
      <c r="P120" s="37">
        <v>19.3</v>
      </c>
      <c r="Q120" s="37">
        <v>1437.4</v>
      </c>
      <c r="R120" s="37">
        <v>46.4</v>
      </c>
      <c r="S120" s="37">
        <v>1184.26</v>
      </c>
      <c r="T120" s="37">
        <v>9.52</v>
      </c>
      <c r="U120" s="26"/>
      <c r="V120" s="38">
        <f t="shared" si="2"/>
        <v>20.160054719562247</v>
      </c>
      <c r="W120" s="26"/>
      <c r="Y120" s="7"/>
    </row>
    <row r="121" spans="1:25" s="5" customFormat="1" ht="15.75">
      <c r="A121" s="39" t="s">
        <v>46</v>
      </c>
      <c r="B121" s="36">
        <v>25.7</v>
      </c>
      <c r="C121" s="36">
        <v>2.6200000000000001E-2</v>
      </c>
      <c r="D121" s="39"/>
      <c r="E121" s="39">
        <v>7.3099999999999998E-2</v>
      </c>
      <c r="F121" s="39">
        <v>3.8E-3</v>
      </c>
      <c r="G121" s="39">
        <v>1.67</v>
      </c>
      <c r="H121" s="39">
        <v>0.11</v>
      </c>
      <c r="I121" s="39">
        <v>0.16470000000000001</v>
      </c>
      <c r="J121" s="39">
        <v>5.5999999999999999E-3</v>
      </c>
      <c r="K121" s="39">
        <v>0.64898</v>
      </c>
      <c r="L121" s="26"/>
      <c r="M121" s="37">
        <v>982.8</v>
      </c>
      <c r="N121" s="37">
        <v>15.5</v>
      </c>
      <c r="O121" s="37">
        <v>997.2</v>
      </c>
      <c r="P121" s="37">
        <v>20.9</v>
      </c>
      <c r="Q121" s="37">
        <v>1015.8</v>
      </c>
      <c r="R121" s="37">
        <v>52.7</v>
      </c>
      <c r="S121" s="37">
        <v>984.7</v>
      </c>
      <c r="T121" s="37">
        <v>15.4</v>
      </c>
      <c r="U121" s="26"/>
      <c r="V121" s="38">
        <f t="shared" si="2"/>
        <v>1.444043321299648</v>
      </c>
      <c r="W121" s="26"/>
      <c r="Y121" s="7"/>
    </row>
    <row r="122" spans="1:25" s="5" customFormat="1" ht="15.75">
      <c r="A122" s="39" t="s">
        <v>47</v>
      </c>
      <c r="B122" s="36">
        <v>22.99</v>
      </c>
      <c r="C122" s="36">
        <v>5.7200000000000001E-2</v>
      </c>
      <c r="D122" s="39"/>
      <c r="E122" s="39">
        <v>8.5199999999999998E-2</v>
      </c>
      <c r="F122" s="39">
        <v>3.3999999999999998E-3</v>
      </c>
      <c r="G122" s="39">
        <v>1.8859999999999999</v>
      </c>
      <c r="H122" s="39">
        <v>8.3000000000000004E-2</v>
      </c>
      <c r="I122" s="39">
        <v>0.1585</v>
      </c>
      <c r="J122" s="39">
        <v>4.8999999999999998E-3</v>
      </c>
      <c r="K122" s="39">
        <v>0.51758999999999999</v>
      </c>
      <c r="L122" s="26"/>
      <c r="M122" s="37">
        <v>948.4</v>
      </c>
      <c r="N122" s="37">
        <v>13.6</v>
      </c>
      <c r="O122" s="37">
        <v>1076.2</v>
      </c>
      <c r="P122" s="37">
        <v>14.6</v>
      </c>
      <c r="Q122" s="37">
        <v>1319.2</v>
      </c>
      <c r="R122" s="37">
        <v>38.799999999999997</v>
      </c>
      <c r="S122" s="37">
        <v>994.9</v>
      </c>
      <c r="T122" s="37">
        <v>12.9</v>
      </c>
      <c r="U122" s="26"/>
      <c r="V122" s="38">
        <f t="shared" si="2"/>
        <v>11.875116149414614</v>
      </c>
      <c r="W122" s="26"/>
      <c r="Y122" s="7"/>
    </row>
    <row r="123" spans="1:25" s="5" customFormat="1" ht="15.75">
      <c r="A123" s="39" t="s">
        <v>48</v>
      </c>
      <c r="B123" s="36">
        <v>18.54</v>
      </c>
      <c r="C123" s="36">
        <v>3.5400000000000001E-2</v>
      </c>
      <c r="D123" s="39"/>
      <c r="E123" s="39">
        <v>8.8200000000000001E-2</v>
      </c>
      <c r="F123" s="39">
        <v>2.8999999999999998E-3</v>
      </c>
      <c r="G123" s="39">
        <v>2.2749999999999999</v>
      </c>
      <c r="H123" s="39">
        <v>7.9000000000000001E-2</v>
      </c>
      <c r="I123" s="39">
        <v>0.1867</v>
      </c>
      <c r="J123" s="39">
        <v>4.0000000000000001E-3</v>
      </c>
      <c r="K123" s="39">
        <v>0.45308999999999999</v>
      </c>
      <c r="L123" s="26"/>
      <c r="M123" s="37">
        <v>1103.5</v>
      </c>
      <c r="N123" s="37">
        <v>10.9</v>
      </c>
      <c r="O123" s="37">
        <v>1204.5999999999999</v>
      </c>
      <c r="P123" s="37">
        <v>12.3</v>
      </c>
      <c r="Q123" s="37">
        <v>1386</v>
      </c>
      <c r="R123" s="37">
        <v>31.7</v>
      </c>
      <c r="S123" s="37">
        <v>1139.4000000000001</v>
      </c>
      <c r="T123" s="37">
        <v>10</v>
      </c>
      <c r="U123" s="26"/>
      <c r="V123" s="38">
        <f t="shared" si="2"/>
        <v>8.3928274946040098</v>
      </c>
      <c r="W123" s="26"/>
      <c r="Y123" s="7"/>
    </row>
    <row r="124" spans="1:25" s="5" customFormat="1" ht="15.75">
      <c r="A124" s="39" t="s">
        <v>49</v>
      </c>
      <c r="B124" s="36">
        <v>25.66</v>
      </c>
      <c r="C124" s="36">
        <v>2.8899999999999999E-2</v>
      </c>
      <c r="D124" s="39"/>
      <c r="E124" s="39">
        <v>8.1799999999999998E-2</v>
      </c>
      <c r="F124" s="39">
        <v>5.3E-3</v>
      </c>
      <c r="G124" s="39">
        <v>1.91</v>
      </c>
      <c r="H124" s="39">
        <v>0.12</v>
      </c>
      <c r="I124" s="39">
        <v>0.17069999999999999</v>
      </c>
      <c r="J124" s="39">
        <v>2.3999999999999998E-3</v>
      </c>
      <c r="K124" s="39">
        <v>-5.8706000000000001E-2</v>
      </c>
      <c r="L124" s="26"/>
      <c r="M124" s="37">
        <v>1015.97</v>
      </c>
      <c r="N124" s="37">
        <v>6.63</v>
      </c>
      <c r="O124" s="37">
        <v>1084.5999999999999</v>
      </c>
      <c r="P124" s="37">
        <v>20.9</v>
      </c>
      <c r="Q124" s="37">
        <v>1239.9000000000001</v>
      </c>
      <c r="R124" s="37">
        <v>63.6</v>
      </c>
      <c r="S124" s="37">
        <v>1022.15</v>
      </c>
      <c r="T124" s="37">
        <v>6.31</v>
      </c>
      <c r="U124" s="26"/>
      <c r="V124" s="38">
        <f t="shared" si="2"/>
        <v>6.3276784067859015</v>
      </c>
      <c r="W124" s="26"/>
      <c r="Y124" s="7"/>
    </row>
    <row r="125" spans="1:25" s="5" customFormat="1" ht="15.75">
      <c r="A125" s="39" t="s">
        <v>64</v>
      </c>
      <c r="B125" s="36">
        <v>24.32</v>
      </c>
      <c r="C125" s="43">
        <v>1.2480000000000001E-7</v>
      </c>
      <c r="D125" s="39"/>
      <c r="E125" s="39">
        <v>7.2599999999999998E-2</v>
      </c>
      <c r="F125" s="39">
        <v>3.8E-3</v>
      </c>
      <c r="G125" s="39">
        <v>1.65</v>
      </c>
      <c r="H125" s="39">
        <v>7.5999999999999998E-2</v>
      </c>
      <c r="I125" s="39">
        <v>0.16750000000000001</v>
      </c>
      <c r="J125" s="39">
        <v>6.7000000000000002E-3</v>
      </c>
      <c r="K125" s="39">
        <v>0.43584000000000001</v>
      </c>
      <c r="L125" s="26"/>
      <c r="M125" s="37">
        <v>998.3</v>
      </c>
      <c r="N125" s="37">
        <v>18.5</v>
      </c>
      <c r="O125" s="37">
        <v>989.6</v>
      </c>
      <c r="P125" s="37">
        <v>14.6</v>
      </c>
      <c r="Q125" s="37">
        <v>1001.9</v>
      </c>
      <c r="R125" s="37">
        <v>53.2</v>
      </c>
      <c r="S125" s="37">
        <v>992.5</v>
      </c>
      <c r="T125" s="37">
        <v>12.8</v>
      </c>
      <c r="U125" s="26"/>
      <c r="V125" s="38">
        <f t="shared" si="2"/>
        <v>-0.87914308811640374</v>
      </c>
      <c r="W125" s="26"/>
      <c r="Y125" s="7"/>
    </row>
    <row r="126" spans="1:25" s="5" customFormat="1" ht="15.75">
      <c r="A126" s="39" t="s">
        <v>50</v>
      </c>
      <c r="B126" s="36">
        <v>26.48</v>
      </c>
      <c r="C126" s="36">
        <v>3.5E-4</v>
      </c>
      <c r="D126" s="39"/>
      <c r="E126" s="39">
        <v>7.0999999999999994E-2</v>
      </c>
      <c r="F126" s="39">
        <v>2.8999999999999998E-3</v>
      </c>
      <c r="G126" s="39">
        <v>1.581</v>
      </c>
      <c r="H126" s="39">
        <v>8.2000000000000003E-2</v>
      </c>
      <c r="I126" s="39">
        <v>0.1641</v>
      </c>
      <c r="J126" s="39">
        <v>8.0999999999999996E-3</v>
      </c>
      <c r="K126" s="39">
        <v>0.46994999999999998</v>
      </c>
      <c r="L126" s="26"/>
      <c r="M126" s="37">
        <v>979.5</v>
      </c>
      <c r="N126" s="37">
        <v>22.4</v>
      </c>
      <c r="O126" s="37">
        <v>962.8</v>
      </c>
      <c r="P126" s="37">
        <v>16.100000000000001</v>
      </c>
      <c r="Q126" s="37">
        <v>956.5</v>
      </c>
      <c r="R126" s="37">
        <v>41.8</v>
      </c>
      <c r="S126" s="37">
        <v>963.7</v>
      </c>
      <c r="T126" s="37">
        <v>16</v>
      </c>
      <c r="U126" s="26"/>
      <c r="V126" s="38">
        <f t="shared" si="2"/>
        <v>-1.7345243041130085</v>
      </c>
      <c r="W126" s="26"/>
      <c r="Y126" s="7"/>
    </row>
    <row r="127" spans="1:25" s="5" customFormat="1" ht="15.75">
      <c r="A127" s="39" t="s">
        <v>2</v>
      </c>
      <c r="B127" s="36">
        <v>27.11</v>
      </c>
      <c r="C127" s="36">
        <v>0.12</v>
      </c>
      <c r="D127" s="39"/>
      <c r="E127" s="39">
        <v>0.10539999999999999</v>
      </c>
      <c r="F127" s="39">
        <v>7.6E-3</v>
      </c>
      <c r="G127" s="39">
        <v>2.54</v>
      </c>
      <c r="H127" s="39">
        <v>0.12</v>
      </c>
      <c r="I127" s="39">
        <v>0.182</v>
      </c>
      <c r="J127" s="39">
        <v>4.7000000000000002E-3</v>
      </c>
      <c r="K127" s="39">
        <v>-0.63666</v>
      </c>
      <c r="L127" s="26"/>
      <c r="M127" s="37">
        <v>1077.9000000000001</v>
      </c>
      <c r="N127" s="37">
        <v>12.8</v>
      </c>
      <c r="O127" s="37">
        <v>1283.5999999999999</v>
      </c>
      <c r="P127" s="37">
        <v>17.2</v>
      </c>
      <c r="Q127" s="37">
        <v>1720.5</v>
      </c>
      <c r="R127" s="37">
        <v>66.3</v>
      </c>
      <c r="S127" s="37">
        <v>1161.77</v>
      </c>
      <c r="T127" s="37">
        <v>2.64</v>
      </c>
      <c r="U127" s="26"/>
      <c r="V127" s="38">
        <f t="shared" si="2"/>
        <v>16.025241508258013</v>
      </c>
      <c r="W127" s="26"/>
      <c r="Y127" s="7"/>
    </row>
    <row r="128" spans="1:25" s="5" customFormat="1" ht="15.75">
      <c r="A128" s="39" t="s">
        <v>3</v>
      </c>
      <c r="B128" s="36">
        <v>22.69</v>
      </c>
      <c r="C128" s="43">
        <v>2.05E-7</v>
      </c>
      <c r="D128" s="39"/>
      <c r="E128" s="39">
        <v>7.1300000000000002E-2</v>
      </c>
      <c r="F128" s="39">
        <v>3.0000000000000001E-3</v>
      </c>
      <c r="G128" s="39">
        <v>1.59</v>
      </c>
      <c r="H128" s="39">
        <v>7.0999999999999994E-2</v>
      </c>
      <c r="I128" s="39">
        <v>0.16259999999999999</v>
      </c>
      <c r="J128" s="39">
        <v>5.1000000000000004E-3</v>
      </c>
      <c r="K128" s="39">
        <v>0.26151000000000002</v>
      </c>
      <c r="L128" s="26"/>
      <c r="M128" s="37">
        <v>971.2</v>
      </c>
      <c r="N128" s="37">
        <v>14.1</v>
      </c>
      <c r="O128" s="37">
        <v>966.3</v>
      </c>
      <c r="P128" s="37">
        <v>13.9</v>
      </c>
      <c r="Q128" s="37">
        <v>965.1</v>
      </c>
      <c r="R128" s="37">
        <v>43</v>
      </c>
      <c r="S128" s="37">
        <v>968.7</v>
      </c>
      <c r="T128" s="37">
        <v>11.8</v>
      </c>
      <c r="U128" s="26"/>
      <c r="V128" s="38">
        <f t="shared" si="2"/>
        <v>-0.50708889578806693</v>
      </c>
      <c r="W128" s="26"/>
      <c r="Y128" s="7"/>
    </row>
    <row r="129" spans="1:28" s="5" customFormat="1" ht="15.75">
      <c r="A129" s="39" t="s">
        <v>4</v>
      </c>
      <c r="B129" s="36">
        <v>19.059999999999999</v>
      </c>
      <c r="C129" s="36">
        <v>1.9000000000000001E-4</v>
      </c>
      <c r="D129" s="39"/>
      <c r="E129" s="39">
        <v>7.3999999999999996E-2</v>
      </c>
      <c r="F129" s="39">
        <v>2.5000000000000001E-3</v>
      </c>
      <c r="G129" s="39">
        <v>1.627</v>
      </c>
      <c r="H129" s="39">
        <v>6.3E-2</v>
      </c>
      <c r="I129" s="39">
        <v>0.16450000000000001</v>
      </c>
      <c r="J129" s="39">
        <v>6.1000000000000004E-3</v>
      </c>
      <c r="K129" s="39">
        <v>0.47682999999999998</v>
      </c>
      <c r="L129" s="26"/>
      <c r="M129" s="37">
        <v>981.7</v>
      </c>
      <c r="N129" s="37">
        <v>16.899999999999999</v>
      </c>
      <c r="O129" s="37">
        <v>980.7</v>
      </c>
      <c r="P129" s="37">
        <v>12.2</v>
      </c>
      <c r="Q129" s="37">
        <v>1040.5999999999999</v>
      </c>
      <c r="R129" s="37">
        <v>34.200000000000003</v>
      </c>
      <c r="S129" s="37">
        <v>980.8</v>
      </c>
      <c r="T129" s="37">
        <v>12.1</v>
      </c>
      <c r="U129" s="26"/>
      <c r="V129" s="38">
        <f t="shared" si="2"/>
        <v>-0.10196798205363514</v>
      </c>
      <c r="W129" s="26"/>
      <c r="Y129" s="7"/>
    </row>
    <row r="130" spans="1:28" s="5" customFormat="1" ht="15.75">
      <c r="A130" s="39" t="s">
        <v>5</v>
      </c>
      <c r="B130" s="36">
        <v>24.49</v>
      </c>
      <c r="C130" s="36">
        <v>6.0999999999999997E-4</v>
      </c>
      <c r="D130" s="39"/>
      <c r="E130" s="39">
        <v>7.8E-2</v>
      </c>
      <c r="F130" s="39">
        <v>4.8999999999999998E-3</v>
      </c>
      <c r="G130" s="39">
        <v>1.8</v>
      </c>
      <c r="H130" s="39">
        <v>0.11</v>
      </c>
      <c r="I130" s="39">
        <v>0.17019999999999999</v>
      </c>
      <c r="J130" s="39">
        <v>5.3E-3</v>
      </c>
      <c r="K130" s="39">
        <v>0.22392999999999999</v>
      </c>
      <c r="L130" s="26"/>
      <c r="M130" s="37">
        <v>1013.2</v>
      </c>
      <c r="N130" s="37">
        <v>14.6</v>
      </c>
      <c r="O130" s="37">
        <v>1045.5</v>
      </c>
      <c r="P130" s="37">
        <v>20</v>
      </c>
      <c r="Q130" s="37">
        <v>1146</v>
      </c>
      <c r="R130" s="37">
        <v>62.5</v>
      </c>
      <c r="S130" s="37">
        <v>1023</v>
      </c>
      <c r="T130" s="37">
        <v>13</v>
      </c>
      <c r="U130" s="26"/>
      <c r="V130" s="38">
        <f t="shared" si="2"/>
        <v>3.0894308943089386</v>
      </c>
      <c r="W130" s="26"/>
      <c r="Y130" s="7"/>
    </row>
    <row r="131" spans="1:28" s="5" customFormat="1" ht="15.75">
      <c r="A131" s="39" t="s">
        <v>6</v>
      </c>
      <c r="B131" s="36">
        <v>18.829999999999998</v>
      </c>
      <c r="C131" s="36">
        <v>1.18E-2</v>
      </c>
      <c r="D131" s="39"/>
      <c r="E131" s="39">
        <v>8.1100000000000005E-2</v>
      </c>
      <c r="F131" s="39">
        <v>4.4000000000000003E-3</v>
      </c>
      <c r="G131" s="39">
        <v>1.972</v>
      </c>
      <c r="H131" s="39">
        <v>9.5000000000000001E-2</v>
      </c>
      <c r="I131" s="39">
        <v>0.17630000000000001</v>
      </c>
      <c r="J131" s="39">
        <v>3.0000000000000001E-3</v>
      </c>
      <c r="K131" s="39">
        <v>-6.7378999999999994E-2</v>
      </c>
      <c r="L131" s="26"/>
      <c r="M131" s="37">
        <v>1046.73</v>
      </c>
      <c r="N131" s="37">
        <v>8.24</v>
      </c>
      <c r="O131" s="37">
        <v>1106</v>
      </c>
      <c r="P131" s="37">
        <v>16.2</v>
      </c>
      <c r="Q131" s="37">
        <v>1223</v>
      </c>
      <c r="R131" s="37">
        <v>53.4</v>
      </c>
      <c r="S131" s="37">
        <v>1060.73</v>
      </c>
      <c r="T131" s="37">
        <v>6.75</v>
      </c>
      <c r="U131" s="26"/>
      <c r="V131" s="38">
        <f t="shared" si="2"/>
        <v>5.3589511754068706</v>
      </c>
      <c r="W131" s="26"/>
      <c r="Y131" s="7"/>
    </row>
    <row r="132" spans="1:28" s="5" customFormat="1" ht="15.75">
      <c r="A132" s="39" t="s">
        <v>7</v>
      </c>
      <c r="B132" s="36">
        <v>16.84</v>
      </c>
      <c r="C132" s="36">
        <v>2.0300000000000001E-3</v>
      </c>
      <c r="D132" s="39"/>
      <c r="E132" s="39">
        <v>0.10150000000000001</v>
      </c>
      <c r="F132" s="39">
        <v>5.3E-3</v>
      </c>
      <c r="G132" s="39">
        <v>2.12</v>
      </c>
      <c r="H132" s="39">
        <v>0.14000000000000001</v>
      </c>
      <c r="I132" s="39">
        <v>0.15440000000000001</v>
      </c>
      <c r="J132" s="39">
        <v>7.7999999999999996E-3</v>
      </c>
      <c r="K132" s="39">
        <v>0.70428999999999997</v>
      </c>
      <c r="L132" s="26"/>
      <c r="M132" s="37">
        <v>925.6</v>
      </c>
      <c r="N132" s="37">
        <v>21.8</v>
      </c>
      <c r="O132" s="37">
        <v>1155.3</v>
      </c>
      <c r="P132" s="37">
        <v>22.8</v>
      </c>
      <c r="Q132" s="37">
        <v>1650.9</v>
      </c>
      <c r="R132" s="37">
        <v>48.5</v>
      </c>
      <c r="S132" s="37">
        <v>977.9</v>
      </c>
      <c r="T132" s="37">
        <v>23.5</v>
      </c>
      <c r="U132" s="26"/>
      <c r="V132" s="38">
        <f t="shared" si="2"/>
        <v>19.882281658443691</v>
      </c>
      <c r="W132" s="26"/>
      <c r="Y132" s="7"/>
    </row>
    <row r="133" spans="1:28" s="5" customFormat="1" ht="15.75">
      <c r="A133" s="39" t="s">
        <v>51</v>
      </c>
      <c r="B133" s="36">
        <v>30</v>
      </c>
      <c r="C133" s="36">
        <v>8.8000000000000005E-3</v>
      </c>
      <c r="D133" s="39"/>
      <c r="E133" s="39">
        <v>7.4499999999999997E-2</v>
      </c>
      <c r="F133" s="39">
        <v>2E-3</v>
      </c>
      <c r="G133" s="39">
        <v>1.7</v>
      </c>
      <c r="H133" s="39">
        <v>5.0999999999999997E-2</v>
      </c>
      <c r="I133" s="39">
        <v>0.1681</v>
      </c>
      <c r="J133" s="39">
        <v>4.4000000000000003E-3</v>
      </c>
      <c r="K133" s="39">
        <v>0.41793000000000002</v>
      </c>
      <c r="L133" s="26"/>
      <c r="M133" s="37">
        <v>1001.6</v>
      </c>
      <c r="N133" s="37">
        <v>12.2</v>
      </c>
      <c r="O133" s="37">
        <v>1008.53</v>
      </c>
      <c r="P133" s="37">
        <v>9.61</v>
      </c>
      <c r="Q133" s="37">
        <v>1054.0999999999999</v>
      </c>
      <c r="R133" s="37">
        <v>27.2</v>
      </c>
      <c r="S133" s="37">
        <v>1006.79</v>
      </c>
      <c r="T133" s="37">
        <v>9.26</v>
      </c>
      <c r="U133" s="26"/>
      <c r="V133" s="38">
        <f t="shared" si="2"/>
        <v>0.68713870683072886</v>
      </c>
      <c r="W133" s="26"/>
      <c r="Y133" s="7"/>
    </row>
    <row r="134" spans="1:28" s="5" customFormat="1" ht="15.75">
      <c r="A134" s="39" t="s">
        <v>8</v>
      </c>
      <c r="B134" s="36">
        <v>22.73</v>
      </c>
      <c r="C134" s="36">
        <v>2.5399999999999999E-2</v>
      </c>
      <c r="D134" s="39"/>
      <c r="E134" s="39">
        <v>9.0800000000000006E-2</v>
      </c>
      <c r="F134" s="39">
        <v>4.4000000000000003E-3</v>
      </c>
      <c r="G134" s="39">
        <v>2.1179999999999999</v>
      </c>
      <c r="H134" s="39">
        <v>8.5999999999999993E-2</v>
      </c>
      <c r="I134" s="39">
        <v>0.16819999999999999</v>
      </c>
      <c r="J134" s="39">
        <v>5.5999999999999999E-3</v>
      </c>
      <c r="K134" s="39">
        <v>2.5276000000000001E-3</v>
      </c>
      <c r="L134" s="26"/>
      <c r="M134" s="37">
        <v>1002.2</v>
      </c>
      <c r="N134" s="37">
        <v>15.5</v>
      </c>
      <c r="O134" s="37">
        <v>1154.7</v>
      </c>
      <c r="P134" s="37">
        <v>14</v>
      </c>
      <c r="Q134" s="37">
        <v>1441.6</v>
      </c>
      <c r="R134" s="37">
        <v>46.3</v>
      </c>
      <c r="S134" s="37">
        <v>1081.3</v>
      </c>
      <c r="T134" s="37">
        <v>11.8</v>
      </c>
      <c r="U134" s="26"/>
      <c r="V134" s="38">
        <f t="shared" si="2"/>
        <v>13.206893565428249</v>
      </c>
      <c r="W134" s="26"/>
      <c r="Y134" s="7"/>
    </row>
    <row r="135" spans="1:28" s="5" customFormat="1" ht="15.75">
      <c r="A135" s="26" t="s">
        <v>9</v>
      </c>
      <c r="B135" s="36">
        <v>20.36</v>
      </c>
      <c r="C135" s="36">
        <v>3.5E-4</v>
      </c>
      <c r="D135" s="26"/>
      <c r="E135" s="26">
        <v>7.3700000000000002E-2</v>
      </c>
      <c r="F135" s="26">
        <v>3.5000000000000001E-3</v>
      </c>
      <c r="G135" s="26">
        <v>1.6890000000000001</v>
      </c>
      <c r="H135" s="26">
        <v>7.1999999999999995E-2</v>
      </c>
      <c r="I135" s="26">
        <v>0.16719999999999999</v>
      </c>
      <c r="J135" s="26">
        <v>6.0000000000000001E-3</v>
      </c>
      <c r="K135" s="26">
        <v>9.3322000000000002E-2</v>
      </c>
      <c r="L135" s="26"/>
      <c r="M135" s="37">
        <v>996.7</v>
      </c>
      <c r="N135" s="37">
        <v>16.600000000000001</v>
      </c>
      <c r="O135" s="37">
        <v>1004.4</v>
      </c>
      <c r="P135" s="37">
        <v>13.6</v>
      </c>
      <c r="Q135" s="37">
        <v>1032.4000000000001</v>
      </c>
      <c r="R135" s="37">
        <v>48.1</v>
      </c>
      <c r="S135" s="37">
        <v>1001.5</v>
      </c>
      <c r="T135" s="37">
        <v>11.9</v>
      </c>
      <c r="U135" s="26"/>
      <c r="V135" s="38">
        <f t="shared" si="2"/>
        <v>0.76662684189565233</v>
      </c>
      <c r="W135" s="26"/>
      <c r="Y135" s="7"/>
      <c r="AA135" s="8"/>
      <c r="AB135" s="9"/>
    </row>
    <row r="136" spans="1:28" s="5" customFormat="1" ht="15.75">
      <c r="A136" s="26"/>
      <c r="B136" s="36"/>
      <c r="C136" s="36"/>
      <c r="D136" s="26"/>
      <c r="E136" s="26"/>
      <c r="F136" s="26"/>
      <c r="G136" s="26"/>
      <c r="H136" s="26"/>
      <c r="I136" s="26"/>
      <c r="J136" s="26"/>
      <c r="K136" s="26"/>
      <c r="L136" s="26"/>
      <c r="M136" s="37"/>
      <c r="N136" s="37"/>
      <c r="O136" s="37"/>
      <c r="P136" s="37"/>
      <c r="Q136" s="37"/>
      <c r="R136" s="37"/>
      <c r="S136" s="37"/>
      <c r="T136" s="37"/>
      <c r="U136" s="26"/>
      <c r="V136" s="35"/>
      <c r="W136" s="26"/>
    </row>
    <row r="137" spans="1:28" s="5" customFormat="1" ht="15.75">
      <c r="A137" s="26"/>
      <c r="B137" s="36"/>
      <c r="C137" s="36"/>
      <c r="D137" s="26"/>
      <c r="E137" s="26"/>
      <c r="F137" s="26"/>
      <c r="G137" s="26"/>
      <c r="H137" s="26"/>
      <c r="I137" s="26"/>
      <c r="J137" s="26"/>
      <c r="K137" s="26"/>
      <c r="L137" s="26"/>
      <c r="M137" s="37"/>
      <c r="N137" s="37"/>
      <c r="O137" s="37"/>
      <c r="P137" s="37"/>
      <c r="Q137" s="37"/>
      <c r="R137" s="37"/>
      <c r="S137" s="37"/>
      <c r="T137" s="37"/>
      <c r="U137" s="26"/>
      <c r="V137" s="35"/>
      <c r="W137" s="26"/>
    </row>
    <row r="138" spans="1:28" s="5" customFormat="1" ht="15.75">
      <c r="A138" s="34" t="s">
        <v>65</v>
      </c>
      <c r="B138" s="41"/>
      <c r="C138" s="41"/>
      <c r="D138" s="26"/>
      <c r="E138" s="26"/>
      <c r="F138" s="26"/>
      <c r="G138" s="26"/>
      <c r="H138" s="26"/>
      <c r="I138" s="26"/>
      <c r="J138" s="26"/>
      <c r="K138" s="26"/>
      <c r="L138" s="26"/>
      <c r="M138" s="37"/>
      <c r="N138" s="37"/>
      <c r="O138" s="37"/>
      <c r="P138" s="37"/>
      <c r="Q138" s="37"/>
      <c r="R138" s="37"/>
      <c r="S138" s="37"/>
      <c r="T138" s="37"/>
      <c r="U138" s="26"/>
      <c r="V138" s="35"/>
      <c r="W138" s="26"/>
    </row>
    <row r="139" spans="1:28" s="5" customFormat="1" ht="15">
      <c r="A139" s="26" t="s">
        <v>123</v>
      </c>
      <c r="B139" s="26">
        <v>22.72</v>
      </c>
      <c r="C139" s="26">
        <v>5.7000000000000002E-3</v>
      </c>
      <c r="D139" s="26"/>
      <c r="E139" s="26">
        <v>9.4E-2</v>
      </c>
      <c r="F139" s="26">
        <v>1.7999999999999999E-2</v>
      </c>
      <c r="G139" s="26">
        <v>1.99</v>
      </c>
      <c r="H139" s="26">
        <v>0.43</v>
      </c>
      <c r="I139" s="26">
        <v>0.152</v>
      </c>
      <c r="J139" s="26">
        <v>8.2000000000000007E-3</v>
      </c>
      <c r="K139" s="26">
        <v>0.77944999999999998</v>
      </c>
      <c r="L139" s="26"/>
      <c r="M139" s="35">
        <v>912.2</v>
      </c>
      <c r="N139" s="35">
        <v>22.9</v>
      </c>
      <c r="O139" s="35">
        <v>1112.0999999999999</v>
      </c>
      <c r="P139" s="35">
        <v>73</v>
      </c>
      <c r="Q139" s="35">
        <v>1507</v>
      </c>
      <c r="R139" s="35">
        <v>181</v>
      </c>
      <c r="S139" s="35">
        <v>890.2</v>
      </c>
      <c r="T139" s="35">
        <v>21.8</v>
      </c>
      <c r="U139" s="26"/>
      <c r="V139" s="38">
        <f>((O139-M139)/O139*100)</f>
        <v>17.975002247999271</v>
      </c>
      <c r="W139" s="26"/>
      <c r="Y139" s="7"/>
    </row>
    <row r="140" spans="1:28" s="5" customFormat="1" ht="15">
      <c r="A140" s="26" t="s">
        <v>22</v>
      </c>
      <c r="B140" s="26">
        <v>26.87</v>
      </c>
      <c r="C140" s="26">
        <v>7.22E-2</v>
      </c>
      <c r="D140" s="26"/>
      <c r="E140" s="26">
        <v>8.2500000000000004E-2</v>
      </c>
      <c r="F140" s="26">
        <v>0.01</v>
      </c>
      <c r="G140" s="26">
        <v>1.87</v>
      </c>
      <c r="H140" s="26">
        <v>0.23</v>
      </c>
      <c r="I140" s="26">
        <v>0.16300000000000001</v>
      </c>
      <c r="J140" s="26">
        <v>9.7000000000000003E-3</v>
      </c>
      <c r="K140" s="26">
        <v>0.37297999999999998</v>
      </c>
      <c r="L140" s="26"/>
      <c r="M140" s="35">
        <v>973.4</v>
      </c>
      <c r="N140" s="35">
        <v>26.9</v>
      </c>
      <c r="O140" s="35">
        <v>1070.5</v>
      </c>
      <c r="P140" s="35">
        <v>40.700000000000003</v>
      </c>
      <c r="Q140" s="35">
        <v>1257</v>
      </c>
      <c r="R140" s="35">
        <v>119</v>
      </c>
      <c r="S140" s="35">
        <v>993.3</v>
      </c>
      <c r="T140" s="35">
        <v>25.6</v>
      </c>
      <c r="U140" s="26"/>
      <c r="V140" s="38">
        <f t="shared" ref="V140:V181" si="3">((O140-M140)/O140*100)</f>
        <v>9.0705277907519868</v>
      </c>
      <c r="W140" s="26"/>
    </row>
    <row r="141" spans="1:28" s="5" customFormat="1" ht="15">
      <c r="A141" s="26" t="s">
        <v>23</v>
      </c>
      <c r="B141" s="26">
        <v>43.26</v>
      </c>
      <c r="C141" s="35" t="s">
        <v>121</v>
      </c>
      <c r="D141" s="35"/>
      <c r="E141" s="26">
        <v>7.6300000000000007E-2</v>
      </c>
      <c r="F141" s="26">
        <v>8.5000000000000006E-3</v>
      </c>
      <c r="G141" s="26">
        <v>2.04</v>
      </c>
      <c r="H141" s="26">
        <v>0.23</v>
      </c>
      <c r="I141" s="26">
        <v>0.19239999999999999</v>
      </c>
      <c r="J141" s="26">
        <v>8.0000000000000002E-3</v>
      </c>
      <c r="K141" s="26">
        <v>0.21679999999999999</v>
      </c>
      <c r="L141" s="26"/>
      <c r="M141" s="35">
        <v>1134.4000000000001</v>
      </c>
      <c r="N141" s="35">
        <v>21.6</v>
      </c>
      <c r="O141" s="35">
        <v>1129</v>
      </c>
      <c r="P141" s="35">
        <v>38.4</v>
      </c>
      <c r="Q141" s="35">
        <v>1102</v>
      </c>
      <c r="R141" s="35">
        <v>111</v>
      </c>
      <c r="S141" s="35">
        <v>1133.4000000000001</v>
      </c>
      <c r="T141" s="35">
        <v>20.399999999999999</v>
      </c>
      <c r="U141" s="26"/>
      <c r="V141" s="38">
        <f t="shared" si="3"/>
        <v>-0.47829937998229327</v>
      </c>
      <c r="W141" s="26"/>
    </row>
    <row r="142" spans="1:28" s="5" customFormat="1" ht="15">
      <c r="A142" s="26" t="s">
        <v>26</v>
      </c>
      <c r="B142" s="26">
        <v>62.33</v>
      </c>
      <c r="C142" s="26">
        <v>6.3E-3</v>
      </c>
      <c r="D142" s="26"/>
      <c r="E142" s="26">
        <v>8.2000000000000003E-2</v>
      </c>
      <c r="F142" s="26">
        <v>1.4999999999999999E-2</v>
      </c>
      <c r="G142" s="26">
        <v>2.08</v>
      </c>
      <c r="H142" s="26">
        <v>0.43</v>
      </c>
      <c r="I142" s="26">
        <v>0.16900000000000001</v>
      </c>
      <c r="J142" s="26">
        <v>1.4E-2</v>
      </c>
      <c r="K142" s="26">
        <v>-0.49869999999999998</v>
      </c>
      <c r="L142" s="26"/>
      <c r="M142" s="35">
        <v>1006.6</v>
      </c>
      <c r="N142" s="35">
        <v>38.6</v>
      </c>
      <c r="O142" s="35">
        <v>1142.2</v>
      </c>
      <c r="P142" s="35">
        <v>70.900000000000006</v>
      </c>
      <c r="Q142" s="35">
        <v>1245</v>
      </c>
      <c r="R142" s="35">
        <v>179</v>
      </c>
      <c r="S142" s="35">
        <v>1007.1</v>
      </c>
      <c r="T142" s="35">
        <v>39.299999999999997</v>
      </c>
      <c r="U142" s="26"/>
      <c r="V142" s="38">
        <f t="shared" si="3"/>
        <v>11.871826300122573</v>
      </c>
      <c r="W142" s="26"/>
    </row>
    <row r="143" spans="1:28" s="5" customFormat="1" ht="15">
      <c r="A143" s="26" t="s">
        <v>54</v>
      </c>
      <c r="B143" s="26">
        <v>46.75</v>
      </c>
      <c r="C143" s="26">
        <v>3.3E-3</v>
      </c>
      <c r="D143" s="26"/>
      <c r="E143" s="26">
        <v>7.1199999999999999E-2</v>
      </c>
      <c r="F143" s="26">
        <v>5.0000000000000001E-3</v>
      </c>
      <c r="G143" s="26">
        <v>1.8129999999999999</v>
      </c>
      <c r="H143" s="26">
        <v>0.1</v>
      </c>
      <c r="I143" s="26">
        <v>0.1794</v>
      </c>
      <c r="J143" s="26">
        <v>6.3E-3</v>
      </c>
      <c r="K143" s="26">
        <v>0.46403</v>
      </c>
      <c r="L143" s="26"/>
      <c r="M143" s="35">
        <v>1063.7</v>
      </c>
      <c r="N143" s="35">
        <v>17.2</v>
      </c>
      <c r="O143" s="35">
        <v>1050.2</v>
      </c>
      <c r="P143" s="35">
        <v>18</v>
      </c>
      <c r="Q143" s="35">
        <v>962.2</v>
      </c>
      <c r="R143" s="35">
        <v>71.7</v>
      </c>
      <c r="S143" s="35">
        <v>1057.2</v>
      </c>
      <c r="T143" s="35">
        <v>11.3</v>
      </c>
      <c r="U143" s="26"/>
      <c r="V143" s="38">
        <f t="shared" si="3"/>
        <v>-1.2854694343934487</v>
      </c>
      <c r="W143" s="26"/>
    </row>
    <row r="144" spans="1:28" s="5" customFormat="1" ht="15">
      <c r="A144" s="26" t="s">
        <v>27</v>
      </c>
      <c r="B144" s="26">
        <v>39.19</v>
      </c>
      <c r="C144" s="26">
        <v>5.3E-3</v>
      </c>
      <c r="D144" s="26"/>
      <c r="E144" s="26">
        <v>7.3999999999999996E-2</v>
      </c>
      <c r="F144" s="26">
        <v>4.5999999999999999E-3</v>
      </c>
      <c r="G144" s="26">
        <v>1.9339999999999999</v>
      </c>
      <c r="H144" s="26">
        <v>0.1</v>
      </c>
      <c r="I144" s="26">
        <v>0.18390000000000001</v>
      </c>
      <c r="J144" s="26">
        <v>6.1999999999999998E-3</v>
      </c>
      <c r="K144" s="26">
        <v>0.31355</v>
      </c>
      <c r="L144" s="26"/>
      <c r="M144" s="35">
        <v>1088.2</v>
      </c>
      <c r="N144" s="35">
        <v>16.899999999999999</v>
      </c>
      <c r="O144" s="35">
        <v>1092.9000000000001</v>
      </c>
      <c r="P144" s="35">
        <v>17.3</v>
      </c>
      <c r="Q144" s="35">
        <v>1040.5999999999999</v>
      </c>
      <c r="R144" s="35">
        <v>62.7</v>
      </c>
      <c r="S144" s="35">
        <v>1090.5</v>
      </c>
      <c r="T144" s="35">
        <v>12</v>
      </c>
      <c r="U144" s="26"/>
      <c r="V144" s="38">
        <f t="shared" si="3"/>
        <v>0.43004849483027224</v>
      </c>
      <c r="W144" s="26"/>
    </row>
    <row r="145" spans="1:23" s="5" customFormat="1" ht="15">
      <c r="A145" s="26" t="s">
        <v>29</v>
      </c>
      <c r="B145" s="26">
        <v>16.010000000000002</v>
      </c>
      <c r="C145" s="26">
        <v>1.32E-2</v>
      </c>
      <c r="D145" s="26"/>
      <c r="E145" s="26">
        <v>9.5000000000000001E-2</v>
      </c>
      <c r="F145" s="26">
        <v>1.7999999999999999E-2</v>
      </c>
      <c r="G145" s="26">
        <v>2.16</v>
      </c>
      <c r="H145" s="26">
        <v>0.42</v>
      </c>
      <c r="I145" s="26">
        <v>0.16339999999999999</v>
      </c>
      <c r="J145" s="26">
        <v>6.8999999999999999E-3</v>
      </c>
      <c r="K145" s="26">
        <v>0.40645999999999999</v>
      </c>
      <c r="L145" s="26"/>
      <c r="M145" s="35">
        <v>975.6</v>
      </c>
      <c r="N145" s="35">
        <v>19.100000000000001</v>
      </c>
      <c r="O145" s="35">
        <v>1168.3</v>
      </c>
      <c r="P145" s="35">
        <v>67.5</v>
      </c>
      <c r="Q145" s="35">
        <v>1527</v>
      </c>
      <c r="R145" s="35">
        <v>178</v>
      </c>
      <c r="S145" s="35">
        <v>976.1</v>
      </c>
      <c r="T145" s="35">
        <v>19.2</v>
      </c>
      <c r="U145" s="26"/>
      <c r="V145" s="38">
        <f t="shared" si="3"/>
        <v>16.494051185483176</v>
      </c>
      <c r="W145" s="26"/>
    </row>
    <row r="146" spans="1:23" s="5" customFormat="1" ht="15">
      <c r="A146" s="26" t="s">
        <v>55</v>
      </c>
      <c r="B146" s="26">
        <v>28.87</v>
      </c>
      <c r="C146" s="26">
        <v>1.4599999999999999E-3</v>
      </c>
      <c r="D146" s="26"/>
      <c r="E146" s="26">
        <v>8.4000000000000005E-2</v>
      </c>
      <c r="F146" s="26">
        <v>1.4999999999999999E-2</v>
      </c>
      <c r="G146" s="26">
        <v>1.92</v>
      </c>
      <c r="H146" s="26">
        <v>0.16</v>
      </c>
      <c r="I146" s="26">
        <v>0.16239999999999999</v>
      </c>
      <c r="J146" s="26">
        <v>1.0999999999999999E-2</v>
      </c>
      <c r="K146" s="26">
        <v>-0.49530000000000002</v>
      </c>
      <c r="L146" s="26"/>
      <c r="M146" s="35">
        <v>970.1</v>
      </c>
      <c r="N146" s="35">
        <v>30.5</v>
      </c>
      <c r="O146" s="35">
        <v>1088.0999999999999</v>
      </c>
      <c r="P146" s="35">
        <v>27.8</v>
      </c>
      <c r="Q146" s="35">
        <v>1292</v>
      </c>
      <c r="R146" s="35">
        <v>174</v>
      </c>
      <c r="S146" s="35">
        <v>5000</v>
      </c>
      <c r="T146" s="35">
        <v>-52</v>
      </c>
      <c r="U146" s="26"/>
      <c r="V146" s="38">
        <f t="shared" si="3"/>
        <v>10.844591489752771</v>
      </c>
      <c r="W146" s="26"/>
    </row>
    <row r="147" spans="1:23" s="5" customFormat="1" ht="15">
      <c r="A147" s="26" t="s">
        <v>30</v>
      </c>
      <c r="B147" s="26">
        <v>14.7</v>
      </c>
      <c r="C147" s="26">
        <v>1.12E-2</v>
      </c>
      <c r="D147" s="26"/>
      <c r="E147" s="26">
        <v>6.3E-2</v>
      </c>
      <c r="F147" s="26">
        <v>1.2999999999999999E-2</v>
      </c>
      <c r="G147" s="26">
        <v>1.46</v>
      </c>
      <c r="H147" s="26">
        <v>0.28999999999999998</v>
      </c>
      <c r="I147" s="26">
        <v>0.16439999999999999</v>
      </c>
      <c r="J147" s="26">
        <v>8.9999999999999993E-3</v>
      </c>
      <c r="K147" s="26">
        <v>0.42953999999999998</v>
      </c>
      <c r="L147" s="26"/>
      <c r="M147" s="35">
        <v>981.2</v>
      </c>
      <c r="N147" s="35">
        <v>24.9</v>
      </c>
      <c r="O147" s="35">
        <v>914</v>
      </c>
      <c r="P147" s="35">
        <v>59.8</v>
      </c>
      <c r="Q147" s="35">
        <v>707</v>
      </c>
      <c r="R147" s="35">
        <v>219</v>
      </c>
      <c r="S147" s="35">
        <v>970.4</v>
      </c>
      <c r="T147" s="35">
        <v>22.7</v>
      </c>
      <c r="U147" s="26"/>
      <c r="V147" s="38">
        <f t="shared" si="3"/>
        <v>-7.3522975929978172</v>
      </c>
      <c r="W147" s="26"/>
    </row>
    <row r="148" spans="1:23" s="5" customFormat="1" ht="15">
      <c r="A148" s="26" t="s">
        <v>31</v>
      </c>
      <c r="B148" s="26">
        <v>28.92</v>
      </c>
      <c r="C148" s="26">
        <v>3.4000000000000002E-4</v>
      </c>
      <c r="D148" s="26"/>
      <c r="E148" s="26">
        <v>7.5600000000000001E-2</v>
      </c>
      <c r="F148" s="26">
        <v>4.7999999999999996E-3</v>
      </c>
      <c r="G148" s="26">
        <v>1.956</v>
      </c>
      <c r="H148" s="26">
        <v>0.1</v>
      </c>
      <c r="I148" s="26">
        <v>0.18579999999999999</v>
      </c>
      <c r="J148" s="26">
        <v>6.1000000000000004E-3</v>
      </c>
      <c r="K148" s="26">
        <v>0.33011000000000001</v>
      </c>
      <c r="L148" s="26"/>
      <c r="M148" s="35">
        <v>1098.5999999999999</v>
      </c>
      <c r="N148" s="35">
        <v>16.600000000000001</v>
      </c>
      <c r="O148" s="35">
        <v>1100.5</v>
      </c>
      <c r="P148" s="35">
        <v>17.2</v>
      </c>
      <c r="Q148" s="35">
        <v>1083.5999999999999</v>
      </c>
      <c r="R148" s="35">
        <v>63.7</v>
      </c>
      <c r="S148" s="35">
        <v>1099.5</v>
      </c>
      <c r="T148" s="35">
        <v>11.3</v>
      </c>
      <c r="U148" s="26"/>
      <c r="V148" s="38">
        <f t="shared" si="3"/>
        <v>0.17264879600182562</v>
      </c>
      <c r="W148" s="26"/>
    </row>
    <row r="149" spans="1:23" s="5" customFormat="1" ht="15">
      <c r="A149" s="26" t="s">
        <v>56</v>
      </c>
      <c r="B149" s="26">
        <v>38.08</v>
      </c>
      <c r="C149" s="26">
        <v>5.1000000000000004E-3</v>
      </c>
      <c r="D149" s="26"/>
      <c r="E149" s="26">
        <v>7.5999999999999998E-2</v>
      </c>
      <c r="F149" s="26">
        <v>4.7000000000000002E-3</v>
      </c>
      <c r="G149" s="26">
        <v>1.944</v>
      </c>
      <c r="H149" s="26">
        <v>9.8000000000000004E-2</v>
      </c>
      <c r="I149" s="26">
        <v>0.18410000000000001</v>
      </c>
      <c r="J149" s="26">
        <v>6.1000000000000004E-3</v>
      </c>
      <c r="K149" s="26">
        <v>0.21875</v>
      </c>
      <c r="L149" s="26"/>
      <c r="M149" s="35">
        <v>1089.3</v>
      </c>
      <c r="N149" s="35">
        <v>16.600000000000001</v>
      </c>
      <c r="O149" s="35">
        <v>1096.4000000000001</v>
      </c>
      <c r="P149" s="35">
        <v>16.899999999999999</v>
      </c>
      <c r="Q149" s="35">
        <v>1094.2</v>
      </c>
      <c r="R149" s="35">
        <v>61.9</v>
      </c>
      <c r="S149" s="35">
        <v>1092.8</v>
      </c>
      <c r="T149" s="35">
        <v>11.5</v>
      </c>
      <c r="U149" s="26"/>
      <c r="V149" s="38">
        <f t="shared" si="3"/>
        <v>0.64757387814667422</v>
      </c>
      <c r="W149" s="26"/>
    </row>
    <row r="150" spans="1:23" s="5" customFormat="1" ht="15">
      <c r="A150" s="26" t="s">
        <v>33</v>
      </c>
      <c r="B150" s="26">
        <v>33.549999999999997</v>
      </c>
      <c r="C150" s="26">
        <v>3.2000000000000003E-4</v>
      </c>
      <c r="D150" s="26"/>
      <c r="E150" s="26">
        <v>8.5000000000000006E-2</v>
      </c>
      <c r="F150" s="26">
        <v>1.6E-2</v>
      </c>
      <c r="G150" s="26">
        <v>1.95</v>
      </c>
      <c r="H150" s="26">
        <v>0.35</v>
      </c>
      <c r="I150" s="26">
        <v>0.1706</v>
      </c>
      <c r="J150" s="26">
        <v>8.3000000000000001E-3</v>
      </c>
      <c r="K150" s="26">
        <v>5.7722999999999997E-2</v>
      </c>
      <c r="L150" s="26"/>
      <c r="M150" s="35">
        <v>1015.4</v>
      </c>
      <c r="N150" s="35">
        <v>22.9</v>
      </c>
      <c r="O150" s="35">
        <v>1098.4000000000001</v>
      </c>
      <c r="P150" s="35">
        <v>60.2</v>
      </c>
      <c r="Q150" s="35">
        <v>1315</v>
      </c>
      <c r="R150" s="35">
        <v>183</v>
      </c>
      <c r="S150" s="35">
        <v>1025.9000000000001</v>
      </c>
      <c r="T150" s="35">
        <v>21.2</v>
      </c>
      <c r="U150" s="26"/>
      <c r="V150" s="38">
        <f t="shared" si="3"/>
        <v>7.5564457392571116</v>
      </c>
      <c r="W150" s="26"/>
    </row>
    <row r="151" spans="1:23" s="5" customFormat="1" ht="15">
      <c r="A151" s="26" t="s">
        <v>59</v>
      </c>
      <c r="B151" s="26">
        <v>39.31</v>
      </c>
      <c r="C151" s="26">
        <v>1E-4</v>
      </c>
      <c r="D151" s="26"/>
      <c r="E151" s="26">
        <v>9.3799999999999994E-2</v>
      </c>
      <c r="F151" s="26">
        <v>0.01</v>
      </c>
      <c r="G151" s="26">
        <v>1.99</v>
      </c>
      <c r="H151" s="26">
        <v>0.25</v>
      </c>
      <c r="I151" s="26">
        <v>0.1565</v>
      </c>
      <c r="J151" s="26">
        <v>7.9000000000000008E-3</v>
      </c>
      <c r="K151" s="26">
        <v>0.44681999999999999</v>
      </c>
      <c r="L151" s="26"/>
      <c r="M151" s="35">
        <v>937.3</v>
      </c>
      <c r="N151" s="35">
        <v>22</v>
      </c>
      <c r="O151" s="35">
        <v>1112.0999999999999</v>
      </c>
      <c r="P151" s="35">
        <v>42.4</v>
      </c>
      <c r="Q151" s="35">
        <v>1503</v>
      </c>
      <c r="R151" s="35">
        <v>101</v>
      </c>
      <c r="S151" s="35">
        <v>923.5</v>
      </c>
      <c r="T151" s="35">
        <v>22.3</v>
      </c>
      <c r="U151" s="26"/>
      <c r="V151" s="38">
        <f t="shared" si="3"/>
        <v>15.718010970236488</v>
      </c>
      <c r="W151" s="26"/>
    </row>
    <row r="152" spans="1:23" s="5" customFormat="1" ht="15">
      <c r="A152" s="26" t="s">
        <v>35</v>
      </c>
      <c r="B152" s="26">
        <v>27.82</v>
      </c>
      <c r="C152" s="26">
        <v>6.3000000000000003E-4</v>
      </c>
      <c r="D152" s="26"/>
      <c r="E152" s="26">
        <v>6.9000000000000006E-2</v>
      </c>
      <c r="F152" s="26">
        <v>1.6E-2</v>
      </c>
      <c r="G152" s="26">
        <v>1.41</v>
      </c>
      <c r="H152" s="26">
        <v>0.31</v>
      </c>
      <c r="I152" s="26">
        <v>0.152</v>
      </c>
      <c r="J152" s="26">
        <v>1.0999999999999999E-2</v>
      </c>
      <c r="K152" s="26">
        <v>6.8629999999999997E-2</v>
      </c>
      <c r="L152" s="26"/>
      <c r="M152" s="35">
        <v>912.2</v>
      </c>
      <c r="N152" s="35">
        <v>30.8</v>
      </c>
      <c r="O152" s="35">
        <v>893.2</v>
      </c>
      <c r="P152" s="35">
        <v>65.3</v>
      </c>
      <c r="Q152" s="35">
        <v>898</v>
      </c>
      <c r="R152" s="35">
        <v>239</v>
      </c>
      <c r="S152" s="35">
        <v>908.6</v>
      </c>
      <c r="T152" s="35">
        <v>27.7</v>
      </c>
      <c r="U152" s="26"/>
      <c r="V152" s="38">
        <f t="shared" si="3"/>
        <v>-2.1271831616659203</v>
      </c>
      <c r="W152" s="26"/>
    </row>
    <row r="153" spans="1:23" s="5" customFormat="1" ht="15">
      <c r="A153" s="26" t="s">
        <v>36</v>
      </c>
      <c r="B153" s="26">
        <v>27.66</v>
      </c>
      <c r="C153" s="26">
        <v>9.2000000000000003E-4</v>
      </c>
      <c r="D153" s="26"/>
      <c r="E153" s="26">
        <v>7.6300000000000007E-2</v>
      </c>
      <c r="F153" s="26">
        <v>4.5999999999999999E-3</v>
      </c>
      <c r="G153" s="26">
        <v>2.0470000000000002</v>
      </c>
      <c r="H153" s="26">
        <v>0.1</v>
      </c>
      <c r="I153" s="26">
        <v>0.19570000000000001</v>
      </c>
      <c r="J153" s="26">
        <v>7.0000000000000001E-3</v>
      </c>
      <c r="K153" s="26">
        <v>0.51541999999999999</v>
      </c>
      <c r="L153" s="26"/>
      <c r="M153" s="35">
        <v>1152.2</v>
      </c>
      <c r="N153" s="35">
        <v>18.899999999999999</v>
      </c>
      <c r="O153" s="35">
        <v>1131.3</v>
      </c>
      <c r="P153" s="35">
        <v>16.7</v>
      </c>
      <c r="Q153" s="35">
        <v>1102.0999999999999</v>
      </c>
      <c r="R153" s="35">
        <v>60.3</v>
      </c>
      <c r="S153" s="35">
        <v>1140.4000000000001</v>
      </c>
      <c r="T153" s="35">
        <v>12.5</v>
      </c>
      <c r="U153" s="26"/>
      <c r="V153" s="38">
        <f t="shared" si="3"/>
        <v>-1.8474321576946957</v>
      </c>
      <c r="W153" s="26"/>
    </row>
    <row r="154" spans="1:23" s="5" customFormat="1" ht="15">
      <c r="A154" s="26" t="s">
        <v>38</v>
      </c>
      <c r="B154" s="26">
        <v>31.65</v>
      </c>
      <c r="C154" s="35" t="s">
        <v>121</v>
      </c>
      <c r="D154" s="35"/>
      <c r="E154" s="26">
        <v>8.4000000000000005E-2</v>
      </c>
      <c r="F154" s="26">
        <v>0.02</v>
      </c>
      <c r="G154" s="26">
        <v>1.96</v>
      </c>
      <c r="H154" s="26">
        <v>0.4</v>
      </c>
      <c r="I154" s="26">
        <v>0.17399999999999999</v>
      </c>
      <c r="J154" s="26">
        <v>1.2E-2</v>
      </c>
      <c r="K154" s="26">
        <v>0.15353</v>
      </c>
      <c r="L154" s="26"/>
      <c r="M154" s="35">
        <v>1034.0999999999999</v>
      </c>
      <c r="N154" s="35">
        <v>32.9</v>
      </c>
      <c r="O154" s="35">
        <v>1101.9000000000001</v>
      </c>
      <c r="P154" s="35">
        <v>68.599999999999994</v>
      </c>
      <c r="Q154" s="35">
        <v>1292</v>
      </c>
      <c r="R154" s="35">
        <v>232</v>
      </c>
      <c r="S154" s="35">
        <v>1050.9000000000001</v>
      </c>
      <c r="T154" s="35">
        <v>24.7</v>
      </c>
      <c r="U154" s="26"/>
      <c r="V154" s="38">
        <f t="shared" si="3"/>
        <v>6.153008439967345</v>
      </c>
      <c r="W154" s="26"/>
    </row>
    <row r="155" spans="1:23" s="5" customFormat="1" ht="15">
      <c r="A155" s="26" t="s">
        <v>39</v>
      </c>
      <c r="B155" s="26">
        <v>22.5</v>
      </c>
      <c r="C155" s="35" t="s">
        <v>121</v>
      </c>
      <c r="D155" s="35"/>
      <c r="E155" s="26">
        <v>6.2399999999999997E-2</v>
      </c>
      <c r="F155" s="26">
        <v>9.9000000000000008E-3</v>
      </c>
      <c r="G155" s="26">
        <v>1.42</v>
      </c>
      <c r="H155" s="26">
        <v>0.32</v>
      </c>
      <c r="I155" s="26">
        <v>0.17699999999999999</v>
      </c>
      <c r="J155" s="26">
        <v>1.2E-2</v>
      </c>
      <c r="K155" s="26">
        <v>0.44696000000000002</v>
      </c>
      <c r="L155" s="26"/>
      <c r="M155" s="35">
        <v>1050.5999999999999</v>
      </c>
      <c r="N155" s="35">
        <v>32.9</v>
      </c>
      <c r="O155" s="35">
        <v>897.4</v>
      </c>
      <c r="P155" s="35">
        <v>67.099999999999994</v>
      </c>
      <c r="Q155" s="35">
        <v>687</v>
      </c>
      <c r="R155" s="35">
        <v>169</v>
      </c>
      <c r="S155" s="35">
        <v>1230.5999999999999</v>
      </c>
      <c r="T155" s="35">
        <v>13</v>
      </c>
      <c r="U155" s="26"/>
      <c r="V155" s="38">
        <f t="shared" si="3"/>
        <v>-17.071540004457315</v>
      </c>
      <c r="W155" s="26"/>
    </row>
    <row r="156" spans="1:23" s="5" customFormat="1" ht="15">
      <c r="A156" s="26" t="s">
        <v>62</v>
      </c>
      <c r="B156" s="26">
        <v>26.08</v>
      </c>
      <c r="C156" s="35" t="s">
        <v>121</v>
      </c>
      <c r="D156" s="35"/>
      <c r="E156" s="26">
        <v>7.9100000000000004E-2</v>
      </c>
      <c r="F156" s="26">
        <v>5.3E-3</v>
      </c>
      <c r="G156" s="26">
        <v>1.823</v>
      </c>
      <c r="H156" s="26">
        <v>9.1999999999999998E-2</v>
      </c>
      <c r="I156" s="26">
        <v>0.17030000000000001</v>
      </c>
      <c r="J156" s="26">
        <v>5.8999999999999999E-3</v>
      </c>
      <c r="K156" s="26">
        <v>0.20241999999999999</v>
      </c>
      <c r="L156" s="26"/>
      <c r="M156" s="35">
        <v>1013.8</v>
      </c>
      <c r="N156" s="35">
        <v>16.2</v>
      </c>
      <c r="O156" s="35">
        <v>1053.8</v>
      </c>
      <c r="P156" s="35">
        <v>16.5</v>
      </c>
      <c r="Q156" s="35">
        <v>1173.7</v>
      </c>
      <c r="R156" s="35">
        <v>66.3</v>
      </c>
      <c r="S156" s="35">
        <v>1033.2</v>
      </c>
      <c r="T156" s="35">
        <v>10.4</v>
      </c>
      <c r="U156" s="26"/>
      <c r="V156" s="38">
        <f t="shared" si="3"/>
        <v>3.7957866767887651</v>
      </c>
      <c r="W156" s="26"/>
    </row>
    <row r="157" spans="1:23" s="5" customFormat="1" ht="15">
      <c r="A157" s="26" t="s">
        <v>40</v>
      </c>
      <c r="B157" s="26">
        <v>27.71</v>
      </c>
      <c r="C157" s="26">
        <v>0.03</v>
      </c>
      <c r="D157" s="26"/>
      <c r="E157" s="26">
        <v>7.6999999999999999E-2</v>
      </c>
      <c r="F157" s="26">
        <v>4.8999999999999998E-3</v>
      </c>
      <c r="G157" s="26">
        <v>1.958</v>
      </c>
      <c r="H157" s="26">
        <v>0.1</v>
      </c>
      <c r="I157" s="26">
        <v>0.18609999999999999</v>
      </c>
      <c r="J157" s="26">
        <v>6.6E-3</v>
      </c>
      <c r="K157" s="26">
        <v>0.28188000000000002</v>
      </c>
      <c r="L157" s="26"/>
      <c r="M157" s="35">
        <v>1100.2</v>
      </c>
      <c r="N157" s="35">
        <v>17.899999999999999</v>
      </c>
      <c r="O157" s="35">
        <v>1101.2</v>
      </c>
      <c r="P157" s="35">
        <v>17.2</v>
      </c>
      <c r="Q157" s="35">
        <v>1120.3</v>
      </c>
      <c r="R157" s="35">
        <v>63.5</v>
      </c>
      <c r="S157" s="35">
        <v>1100.7</v>
      </c>
      <c r="T157" s="35">
        <v>12.1</v>
      </c>
      <c r="U157" s="26"/>
      <c r="V157" s="38">
        <f t="shared" si="3"/>
        <v>9.0810025426807106E-2</v>
      </c>
      <c r="W157" s="26"/>
    </row>
    <row r="158" spans="1:23" s="5" customFormat="1" ht="15">
      <c r="A158" s="26" t="s">
        <v>42</v>
      </c>
      <c r="B158" s="26">
        <v>34.97</v>
      </c>
      <c r="C158" s="26">
        <v>3.7000000000000002E-3</v>
      </c>
      <c r="D158" s="26"/>
      <c r="E158" s="26">
        <v>7.2999999999999995E-2</v>
      </c>
      <c r="F158" s="26">
        <v>1.2E-2</v>
      </c>
      <c r="G158" s="26">
        <v>1.39</v>
      </c>
      <c r="H158" s="26">
        <v>0.25</v>
      </c>
      <c r="I158" s="26">
        <v>0.1484</v>
      </c>
      <c r="J158" s="26">
        <v>7.9000000000000008E-3</v>
      </c>
      <c r="K158" s="26">
        <v>0.17738000000000001</v>
      </c>
      <c r="L158" s="26"/>
      <c r="M158" s="35">
        <v>892</v>
      </c>
      <c r="N158" s="35">
        <v>22.2</v>
      </c>
      <c r="O158" s="35">
        <v>884.7</v>
      </c>
      <c r="P158" s="35">
        <v>53.1</v>
      </c>
      <c r="Q158" s="35">
        <v>1013</v>
      </c>
      <c r="R158" s="35">
        <v>167</v>
      </c>
      <c r="S158" s="35">
        <v>892</v>
      </c>
      <c r="T158" s="35">
        <v>22.2</v>
      </c>
      <c r="U158" s="26"/>
      <c r="V158" s="38">
        <f t="shared" si="3"/>
        <v>-0.82513846501638455</v>
      </c>
      <c r="W158" s="26"/>
    </row>
    <row r="159" spans="1:23" s="5" customFormat="1" ht="15">
      <c r="A159" s="26" t="s">
        <v>43</v>
      </c>
      <c r="B159" s="26">
        <v>19.440000000000001</v>
      </c>
      <c r="C159" s="35" t="s">
        <v>121</v>
      </c>
      <c r="D159" s="35"/>
      <c r="E159" s="26">
        <v>7.6799999999999993E-2</v>
      </c>
      <c r="F159" s="26">
        <v>7.9000000000000008E-3</v>
      </c>
      <c r="G159" s="26">
        <v>2.04</v>
      </c>
      <c r="H159" s="26">
        <v>0.23</v>
      </c>
      <c r="I159" s="26">
        <v>0.19700000000000001</v>
      </c>
      <c r="J159" s="26">
        <v>1.2999999999999999E-2</v>
      </c>
      <c r="K159" s="26">
        <v>0.67893000000000003</v>
      </c>
      <c r="L159" s="26"/>
      <c r="M159" s="35">
        <v>1159.2</v>
      </c>
      <c r="N159" s="35">
        <v>35</v>
      </c>
      <c r="O159" s="35">
        <v>1129</v>
      </c>
      <c r="P159" s="35">
        <v>38.4</v>
      </c>
      <c r="Q159" s="35">
        <v>1115</v>
      </c>
      <c r="R159" s="35">
        <v>103</v>
      </c>
      <c r="S159" s="35">
        <v>1146.0999999999999</v>
      </c>
      <c r="T159" s="35">
        <v>30.5</v>
      </c>
      <c r="U159" s="26"/>
      <c r="V159" s="38">
        <f t="shared" si="3"/>
        <v>-2.674933569530562</v>
      </c>
      <c r="W159" s="26"/>
    </row>
    <row r="160" spans="1:23" s="5" customFormat="1" ht="15">
      <c r="A160" s="26" t="s">
        <v>44</v>
      </c>
      <c r="B160" s="26">
        <v>43.41</v>
      </c>
      <c r="C160" s="26">
        <v>4.4000000000000003E-3</v>
      </c>
      <c r="D160" s="26"/>
      <c r="E160" s="26">
        <v>9.8000000000000004E-2</v>
      </c>
      <c r="F160" s="26">
        <v>1.6E-2</v>
      </c>
      <c r="G160" s="26">
        <v>2.2999999999999998</v>
      </c>
      <c r="H160" s="26">
        <v>0.26</v>
      </c>
      <c r="I160" s="26">
        <v>0.18</v>
      </c>
      <c r="J160" s="26">
        <v>1.2999999999999999E-2</v>
      </c>
      <c r="K160" s="26">
        <v>-0.46143000000000001</v>
      </c>
      <c r="L160" s="26"/>
      <c r="M160" s="35">
        <v>1067</v>
      </c>
      <c r="N160" s="35">
        <v>35.5</v>
      </c>
      <c r="O160" s="35">
        <v>1212.3</v>
      </c>
      <c r="P160" s="35">
        <v>40</v>
      </c>
      <c r="Q160" s="35">
        <v>1586</v>
      </c>
      <c r="R160" s="35">
        <v>153</v>
      </c>
      <c r="S160" s="35">
        <v>1131.4000000000001</v>
      </c>
      <c r="T160" s="35">
        <v>18.899999999999999</v>
      </c>
      <c r="U160" s="26"/>
      <c r="V160" s="38">
        <f t="shared" si="3"/>
        <v>11.985482141384143</v>
      </c>
      <c r="W160" s="26"/>
    </row>
    <row r="161" spans="1:25" s="5" customFormat="1" ht="15">
      <c r="A161" s="26" t="s">
        <v>45</v>
      </c>
      <c r="B161" s="26">
        <v>42.82</v>
      </c>
      <c r="C161" s="35" t="s">
        <v>121</v>
      </c>
      <c r="D161" s="35"/>
      <c r="E161" s="26">
        <v>8.7999999999999995E-2</v>
      </c>
      <c r="F161" s="26">
        <v>1.4E-2</v>
      </c>
      <c r="G161" s="26">
        <v>1.82</v>
      </c>
      <c r="H161" s="26">
        <v>0.24</v>
      </c>
      <c r="I161" s="26">
        <v>0.15590000000000001</v>
      </c>
      <c r="J161" s="26">
        <v>9.2999999999999992E-3</v>
      </c>
      <c r="K161" s="26">
        <v>-0.17835000000000001</v>
      </c>
      <c r="L161" s="26"/>
      <c r="M161" s="35">
        <v>934</v>
      </c>
      <c r="N161" s="35">
        <v>25.9</v>
      </c>
      <c r="O161" s="35">
        <v>1052.7</v>
      </c>
      <c r="P161" s="35">
        <v>43.2</v>
      </c>
      <c r="Q161" s="35">
        <v>1382</v>
      </c>
      <c r="R161" s="35">
        <v>153</v>
      </c>
      <c r="S161" s="35">
        <v>968.6</v>
      </c>
      <c r="T161" s="35">
        <v>19.7</v>
      </c>
      <c r="U161" s="26"/>
      <c r="V161" s="38">
        <f t="shared" si="3"/>
        <v>11.27576707514012</v>
      </c>
      <c r="W161" s="26"/>
    </row>
    <row r="162" spans="1:25" s="5" customFormat="1" ht="15">
      <c r="A162" s="26" t="s">
        <v>46</v>
      </c>
      <c r="B162" s="26">
        <v>25.33</v>
      </c>
      <c r="C162" s="26">
        <v>2.8999999999999998E-3</v>
      </c>
      <c r="D162" s="26"/>
      <c r="E162" s="26">
        <v>0.08</v>
      </c>
      <c r="F162" s="26">
        <v>1.6E-2</v>
      </c>
      <c r="G162" s="26">
        <v>1.78</v>
      </c>
      <c r="H162" s="26">
        <v>0.28999999999999998</v>
      </c>
      <c r="I162" s="26">
        <v>0.17199999999999999</v>
      </c>
      <c r="J162" s="26">
        <v>1.2E-2</v>
      </c>
      <c r="K162" s="26">
        <v>-0.59708000000000006</v>
      </c>
      <c r="L162" s="26"/>
      <c r="M162" s="35">
        <v>1023.1</v>
      </c>
      <c r="N162" s="35">
        <v>33</v>
      </c>
      <c r="O162" s="35">
        <v>1038.2</v>
      </c>
      <c r="P162" s="35">
        <v>53</v>
      </c>
      <c r="Q162" s="35">
        <v>1196</v>
      </c>
      <c r="R162" s="35">
        <v>197</v>
      </c>
      <c r="S162" s="35">
        <v>1028.0999999999999</v>
      </c>
      <c r="T162" s="35">
        <v>22.5</v>
      </c>
      <c r="U162" s="26"/>
      <c r="V162" s="38">
        <f t="shared" si="3"/>
        <v>1.4544403775765771</v>
      </c>
      <c r="W162" s="26"/>
      <c r="Y162" s="7"/>
    </row>
    <row r="163" spans="1:25" s="5" customFormat="1" ht="15">
      <c r="A163" s="26" t="s">
        <v>64</v>
      </c>
      <c r="B163" s="26">
        <v>32.99</v>
      </c>
      <c r="C163" s="26">
        <v>1.4E-3</v>
      </c>
      <c r="D163" s="26"/>
      <c r="E163" s="26">
        <v>7.6100000000000001E-2</v>
      </c>
      <c r="F163" s="26">
        <v>5.7999999999999996E-3</v>
      </c>
      <c r="G163" s="26">
        <v>1.96</v>
      </c>
      <c r="H163" s="26">
        <v>0.13</v>
      </c>
      <c r="I163" s="26">
        <v>0.18990000000000001</v>
      </c>
      <c r="J163" s="26">
        <v>6.8999999999999999E-3</v>
      </c>
      <c r="K163" s="26">
        <v>0.11681</v>
      </c>
      <c r="L163" s="26"/>
      <c r="M163" s="35">
        <v>1120.8</v>
      </c>
      <c r="N163" s="35">
        <v>18.7</v>
      </c>
      <c r="O163" s="35">
        <v>1101.9000000000001</v>
      </c>
      <c r="P163" s="35">
        <v>22.3</v>
      </c>
      <c r="Q163" s="35">
        <v>1096.8</v>
      </c>
      <c r="R163" s="35">
        <v>76.3</v>
      </c>
      <c r="S163" s="35">
        <v>1112.9000000000001</v>
      </c>
      <c r="T163" s="35">
        <v>14.1</v>
      </c>
      <c r="U163" s="26"/>
      <c r="V163" s="38">
        <f t="shared" si="3"/>
        <v>-1.7152191668935348</v>
      </c>
      <c r="W163" s="26"/>
      <c r="Y163" s="7"/>
    </row>
    <row r="164" spans="1:25" s="5" customFormat="1" ht="15">
      <c r="A164" s="26" t="s">
        <v>50</v>
      </c>
      <c r="B164" s="26">
        <v>12.36</v>
      </c>
      <c r="C164" s="26">
        <v>1.2800000000000001E-3</v>
      </c>
      <c r="D164" s="26"/>
      <c r="E164" s="26">
        <v>7.5600000000000001E-2</v>
      </c>
      <c r="F164" s="26">
        <v>4.7000000000000002E-3</v>
      </c>
      <c r="G164" s="26">
        <v>1.9550000000000001</v>
      </c>
      <c r="H164" s="26">
        <v>0.1</v>
      </c>
      <c r="I164" s="26">
        <v>0.18890000000000001</v>
      </c>
      <c r="J164" s="26">
        <v>6.7999999999999996E-3</v>
      </c>
      <c r="K164" s="26">
        <v>0.43063000000000001</v>
      </c>
      <c r="L164" s="26"/>
      <c r="M164" s="35">
        <v>1115.4000000000001</v>
      </c>
      <c r="N164" s="35">
        <v>18.399999999999999</v>
      </c>
      <c r="O164" s="35">
        <v>1100.2</v>
      </c>
      <c r="P164" s="35">
        <v>17.2</v>
      </c>
      <c r="Q164" s="35">
        <v>1083.5999999999999</v>
      </c>
      <c r="R164" s="35">
        <v>62.3</v>
      </c>
      <c r="S164" s="35">
        <v>1107.2</v>
      </c>
      <c r="T164" s="35">
        <v>12.6</v>
      </c>
      <c r="U164" s="26"/>
      <c r="V164" s="38">
        <f t="shared" si="3"/>
        <v>-1.3815669878204004</v>
      </c>
      <c r="W164" s="26"/>
      <c r="Y164" s="7"/>
    </row>
    <row r="165" spans="1:25" s="5" customFormat="1" ht="15">
      <c r="A165" s="26" t="s">
        <v>2</v>
      </c>
      <c r="B165" s="26">
        <v>46.9</v>
      </c>
      <c r="C165" s="26">
        <v>6.8999999999999997E-4</v>
      </c>
      <c r="D165" s="26"/>
      <c r="E165" s="26">
        <v>7.46E-2</v>
      </c>
      <c r="F165" s="26">
        <v>4.4999999999999997E-3</v>
      </c>
      <c r="G165" s="26">
        <v>1.857</v>
      </c>
      <c r="H165" s="26">
        <v>8.7999999999999995E-2</v>
      </c>
      <c r="I165" s="26">
        <v>0.182</v>
      </c>
      <c r="J165" s="26">
        <v>6.3E-3</v>
      </c>
      <c r="K165" s="26">
        <v>0.31641999999999998</v>
      </c>
      <c r="L165" s="26"/>
      <c r="M165" s="35">
        <v>1077.9000000000001</v>
      </c>
      <c r="N165" s="35">
        <v>17.2</v>
      </c>
      <c r="O165" s="35">
        <v>1065.9000000000001</v>
      </c>
      <c r="P165" s="35">
        <v>15.6</v>
      </c>
      <c r="Q165" s="35">
        <v>1056.8</v>
      </c>
      <c r="R165" s="35">
        <v>60.7</v>
      </c>
      <c r="S165" s="35">
        <v>1071.4000000000001</v>
      </c>
      <c r="T165" s="35">
        <v>11.2</v>
      </c>
      <c r="U165" s="26"/>
      <c r="V165" s="38">
        <f t="shared" si="3"/>
        <v>-1.125809175344779</v>
      </c>
      <c r="W165" s="26"/>
      <c r="Y165" s="7"/>
    </row>
    <row r="166" spans="1:25" s="5" customFormat="1" ht="15">
      <c r="A166" s="26" t="s">
        <v>4</v>
      </c>
      <c r="B166" s="26">
        <v>16.940000000000001</v>
      </c>
      <c r="C166" s="35" t="s">
        <v>121</v>
      </c>
      <c r="D166" s="35"/>
      <c r="E166" s="26">
        <v>7.1900000000000006E-2</v>
      </c>
      <c r="F166" s="26">
        <v>4.4000000000000003E-3</v>
      </c>
      <c r="G166" s="26">
        <v>1.5629999999999999</v>
      </c>
      <c r="H166" s="26">
        <v>7.5999999999999998E-2</v>
      </c>
      <c r="I166" s="26">
        <v>0.15870000000000001</v>
      </c>
      <c r="J166" s="26">
        <v>6.0000000000000001E-3</v>
      </c>
      <c r="K166" s="26">
        <v>0.40703</v>
      </c>
      <c r="L166" s="26"/>
      <c r="M166" s="35">
        <v>949.5</v>
      </c>
      <c r="N166" s="35">
        <v>16.7</v>
      </c>
      <c r="O166" s="35">
        <v>955.7</v>
      </c>
      <c r="P166" s="35">
        <v>15.1</v>
      </c>
      <c r="Q166" s="35">
        <v>982.2</v>
      </c>
      <c r="R166" s="35">
        <v>62.3</v>
      </c>
      <c r="S166" s="35">
        <v>952.9</v>
      </c>
      <c r="T166" s="35">
        <v>11.3</v>
      </c>
      <c r="U166" s="26"/>
      <c r="V166" s="38">
        <f t="shared" si="3"/>
        <v>0.64873914408287592</v>
      </c>
      <c r="W166" s="26"/>
      <c r="Y166" s="7"/>
    </row>
    <row r="167" spans="1:25" s="5" customFormat="1" ht="15">
      <c r="A167" s="26" t="s">
        <v>5</v>
      </c>
      <c r="B167" s="26">
        <v>26.77</v>
      </c>
      <c r="C167" s="35" t="s">
        <v>121</v>
      </c>
      <c r="D167" s="35"/>
      <c r="E167" s="26">
        <v>8.6099999999999996E-2</v>
      </c>
      <c r="F167" s="26">
        <v>5.4999999999999997E-3</v>
      </c>
      <c r="G167" s="26">
        <v>2.0219999999999998</v>
      </c>
      <c r="H167" s="26">
        <v>0.11</v>
      </c>
      <c r="I167" s="26">
        <v>0.17100000000000001</v>
      </c>
      <c r="J167" s="26">
        <v>6.4000000000000003E-3</v>
      </c>
      <c r="K167" s="26">
        <v>0.37705</v>
      </c>
      <c r="L167" s="26"/>
      <c r="M167" s="35">
        <v>1017.6</v>
      </c>
      <c r="N167" s="35">
        <v>17.600000000000001</v>
      </c>
      <c r="O167" s="35">
        <v>1122.9000000000001</v>
      </c>
      <c r="P167" s="35">
        <v>18.5</v>
      </c>
      <c r="Q167" s="35">
        <v>1339.6</v>
      </c>
      <c r="R167" s="35">
        <v>61.7</v>
      </c>
      <c r="S167" s="35">
        <v>1064.8</v>
      </c>
      <c r="T167" s="35">
        <v>13.6</v>
      </c>
      <c r="U167" s="26"/>
      <c r="V167" s="38">
        <f t="shared" si="3"/>
        <v>9.377504675394075</v>
      </c>
      <c r="W167" s="26"/>
      <c r="Y167" s="7"/>
    </row>
    <row r="168" spans="1:25" s="5" customFormat="1" ht="15">
      <c r="A168" s="26" t="s">
        <v>6</v>
      </c>
      <c r="B168" s="26">
        <v>16.32</v>
      </c>
      <c r="C168" s="26">
        <v>3.2000000000000003E-4</v>
      </c>
      <c r="D168" s="26"/>
      <c r="E168" s="26">
        <v>7.1800000000000003E-2</v>
      </c>
      <c r="F168" s="26">
        <v>4.3E-3</v>
      </c>
      <c r="G168" s="26">
        <v>1.5429999999999999</v>
      </c>
      <c r="H168" s="26">
        <v>8.6999999999999994E-2</v>
      </c>
      <c r="I168" s="26">
        <v>0.157</v>
      </c>
      <c r="J168" s="26">
        <v>5.7999999999999996E-3</v>
      </c>
      <c r="K168" s="26">
        <v>0.67798999999999998</v>
      </c>
      <c r="L168" s="26"/>
      <c r="M168" s="35">
        <v>940.1</v>
      </c>
      <c r="N168" s="35">
        <v>16.2</v>
      </c>
      <c r="O168" s="35">
        <v>947.7</v>
      </c>
      <c r="P168" s="35">
        <v>17.399999999999999</v>
      </c>
      <c r="Q168" s="35">
        <v>979.4</v>
      </c>
      <c r="R168" s="35">
        <v>61</v>
      </c>
      <c r="S168" s="35">
        <v>943.5</v>
      </c>
      <c r="T168" s="35">
        <v>13.2</v>
      </c>
      <c r="U168" s="26"/>
      <c r="V168" s="38">
        <f t="shared" si="3"/>
        <v>0.8019415426822859</v>
      </c>
      <c r="W168" s="26"/>
      <c r="Y168" s="7"/>
    </row>
    <row r="169" spans="1:25" s="5" customFormat="1" ht="15">
      <c r="A169" s="26" t="s">
        <v>7</v>
      </c>
      <c r="B169" s="26">
        <v>26.01</v>
      </c>
      <c r="C169" s="26">
        <v>1.2E-4</v>
      </c>
      <c r="D169" s="26"/>
      <c r="E169" s="26">
        <v>7.4099999999999999E-2</v>
      </c>
      <c r="F169" s="26">
        <v>4.4999999999999997E-3</v>
      </c>
      <c r="G169" s="26">
        <v>1.6879999999999999</v>
      </c>
      <c r="H169" s="26">
        <v>8.7999999999999995E-2</v>
      </c>
      <c r="I169" s="26">
        <v>0.16500000000000001</v>
      </c>
      <c r="J169" s="26">
        <v>6.0000000000000001E-3</v>
      </c>
      <c r="K169" s="26">
        <v>0.61992999999999998</v>
      </c>
      <c r="L169" s="26"/>
      <c r="M169" s="35">
        <v>984.5</v>
      </c>
      <c r="N169" s="35">
        <v>16.600000000000001</v>
      </c>
      <c r="O169" s="35">
        <v>1004</v>
      </c>
      <c r="P169" s="35">
        <v>16.600000000000001</v>
      </c>
      <c r="Q169" s="35">
        <v>1043.3</v>
      </c>
      <c r="R169" s="35">
        <v>61.3</v>
      </c>
      <c r="S169" s="35">
        <v>994.1</v>
      </c>
      <c r="T169" s="35">
        <v>12.4</v>
      </c>
      <c r="U169" s="26"/>
      <c r="V169" s="38">
        <f t="shared" si="3"/>
        <v>1.9422310756972112</v>
      </c>
      <c r="W169" s="26"/>
      <c r="Y169" s="7"/>
    </row>
    <row r="170" spans="1:25" s="5" customFormat="1" ht="15">
      <c r="A170" s="26" t="s">
        <v>51</v>
      </c>
      <c r="B170" s="26">
        <v>21.46</v>
      </c>
      <c r="C170" s="26">
        <v>1.8E-3</v>
      </c>
      <c r="D170" s="26"/>
      <c r="E170" s="26">
        <v>7.5499999999999998E-2</v>
      </c>
      <c r="F170" s="26">
        <v>4.7000000000000002E-3</v>
      </c>
      <c r="G170" s="26">
        <v>1.7330000000000001</v>
      </c>
      <c r="H170" s="26">
        <v>9.4E-2</v>
      </c>
      <c r="I170" s="26">
        <v>0.16600000000000001</v>
      </c>
      <c r="J170" s="26">
        <v>6.1000000000000004E-3</v>
      </c>
      <c r="K170" s="26">
        <v>0.53878000000000004</v>
      </c>
      <c r="L170" s="26"/>
      <c r="M170" s="35">
        <v>990</v>
      </c>
      <c r="N170" s="35">
        <v>16.899999999999999</v>
      </c>
      <c r="O170" s="35">
        <v>1020.9</v>
      </c>
      <c r="P170" s="35">
        <v>17.5</v>
      </c>
      <c r="Q170" s="35">
        <v>1080.9000000000001</v>
      </c>
      <c r="R170" s="35">
        <v>62.4</v>
      </c>
      <c r="S170" s="35">
        <v>1004.6</v>
      </c>
      <c r="T170" s="35">
        <v>12.9</v>
      </c>
      <c r="U170" s="26"/>
      <c r="V170" s="38">
        <f t="shared" si="3"/>
        <v>3.0267411107845996</v>
      </c>
      <c r="W170" s="26"/>
      <c r="Y170" s="7"/>
    </row>
    <row r="171" spans="1:25" s="5" customFormat="1" ht="15">
      <c r="A171" s="26" t="s">
        <v>8</v>
      </c>
      <c r="B171" s="26">
        <v>28.92</v>
      </c>
      <c r="C171" s="35" t="s">
        <v>121</v>
      </c>
      <c r="D171" s="35"/>
      <c r="E171" s="26">
        <v>6.9900000000000004E-2</v>
      </c>
      <c r="F171" s="26">
        <v>4.5999999999999999E-3</v>
      </c>
      <c r="G171" s="26">
        <v>1.502</v>
      </c>
      <c r="H171" s="26">
        <v>8.3000000000000004E-2</v>
      </c>
      <c r="I171" s="26">
        <v>0.1545</v>
      </c>
      <c r="J171" s="26">
        <v>5.8999999999999999E-3</v>
      </c>
      <c r="K171" s="26">
        <v>0.38109999999999999</v>
      </c>
      <c r="L171" s="26"/>
      <c r="M171" s="35">
        <v>926.1</v>
      </c>
      <c r="N171" s="35">
        <v>16.5</v>
      </c>
      <c r="O171" s="35">
        <v>931.2</v>
      </c>
      <c r="P171" s="35">
        <v>16.8</v>
      </c>
      <c r="Q171" s="35">
        <v>924.5</v>
      </c>
      <c r="R171" s="35">
        <v>67.599999999999994</v>
      </c>
      <c r="S171" s="35">
        <v>928.6</v>
      </c>
      <c r="T171" s="35">
        <v>12</v>
      </c>
      <c r="U171" s="26"/>
      <c r="V171" s="38">
        <f t="shared" si="3"/>
        <v>0.5476804123711364</v>
      </c>
      <c r="W171" s="26"/>
      <c r="Y171" s="7"/>
    </row>
    <row r="172" spans="1:25" s="5" customFormat="1" ht="15">
      <c r="A172" s="26" t="s">
        <v>9</v>
      </c>
      <c r="B172" s="26">
        <v>39.53</v>
      </c>
      <c r="C172" s="26">
        <v>2.7900000000000001E-2</v>
      </c>
      <c r="D172" s="26"/>
      <c r="E172" s="26">
        <v>7.4899999999999994E-2</v>
      </c>
      <c r="F172" s="26">
        <v>4.7000000000000002E-3</v>
      </c>
      <c r="G172" s="26">
        <v>1.6639999999999999</v>
      </c>
      <c r="H172" s="26">
        <v>8.4000000000000005E-2</v>
      </c>
      <c r="I172" s="26">
        <v>0.1593</v>
      </c>
      <c r="J172" s="26">
        <v>5.4000000000000003E-3</v>
      </c>
      <c r="K172" s="26">
        <v>0.30802000000000002</v>
      </c>
      <c r="L172" s="26"/>
      <c r="M172" s="35">
        <v>952.9</v>
      </c>
      <c r="N172" s="35">
        <v>15</v>
      </c>
      <c r="O172" s="35">
        <v>994.9</v>
      </c>
      <c r="P172" s="35">
        <v>16</v>
      </c>
      <c r="Q172" s="35">
        <v>1064.9000000000001</v>
      </c>
      <c r="R172" s="35">
        <v>63.1</v>
      </c>
      <c r="S172" s="35">
        <v>972.3</v>
      </c>
      <c r="T172" s="35">
        <v>10.7</v>
      </c>
      <c r="U172" s="26"/>
      <c r="V172" s="38">
        <f t="shared" si="3"/>
        <v>4.2215298019901493</v>
      </c>
      <c r="W172" s="26"/>
      <c r="Y172" s="7"/>
    </row>
    <row r="173" spans="1:25" s="5" customFormat="1" ht="15">
      <c r="A173" s="26" t="s">
        <v>10</v>
      </c>
      <c r="B173" s="26">
        <v>18.95</v>
      </c>
      <c r="C173" s="26">
        <v>2.3E-3</v>
      </c>
      <c r="D173" s="26"/>
      <c r="E173" s="26">
        <v>7.1400000000000005E-2</v>
      </c>
      <c r="F173" s="26">
        <v>4.4000000000000003E-3</v>
      </c>
      <c r="G173" s="26">
        <v>1.655</v>
      </c>
      <c r="H173" s="26">
        <v>8.5000000000000006E-2</v>
      </c>
      <c r="I173" s="26">
        <v>0.16600000000000001</v>
      </c>
      <c r="J173" s="26">
        <v>5.3E-3</v>
      </c>
      <c r="K173" s="26">
        <v>0.34531000000000001</v>
      </c>
      <c r="L173" s="26"/>
      <c r="M173" s="35">
        <v>990</v>
      </c>
      <c r="N173" s="35">
        <v>14.7</v>
      </c>
      <c r="O173" s="35">
        <v>991.5</v>
      </c>
      <c r="P173" s="35">
        <v>16.3</v>
      </c>
      <c r="Q173" s="35">
        <v>968</v>
      </c>
      <c r="R173" s="35">
        <v>62.9</v>
      </c>
      <c r="S173" s="35">
        <v>990.7</v>
      </c>
      <c r="T173" s="35">
        <v>10.7</v>
      </c>
      <c r="U173" s="26"/>
      <c r="V173" s="38">
        <f t="shared" si="3"/>
        <v>0.15128593040847202</v>
      </c>
      <c r="W173" s="26"/>
      <c r="Y173" s="7"/>
    </row>
    <row r="174" spans="1:25" s="5" customFormat="1" ht="15">
      <c r="A174" s="26" t="s">
        <v>11</v>
      </c>
      <c r="B174" s="26">
        <v>37.71</v>
      </c>
      <c r="C174" s="26">
        <v>1.3999999999999999E-4</v>
      </c>
      <c r="D174" s="26"/>
      <c r="E174" s="26">
        <v>7.6300000000000007E-2</v>
      </c>
      <c r="F174" s="26">
        <v>4.7000000000000002E-3</v>
      </c>
      <c r="G174" s="26">
        <v>1.77</v>
      </c>
      <c r="H174" s="26">
        <v>9.2999999999999999E-2</v>
      </c>
      <c r="I174" s="26">
        <v>0.1653</v>
      </c>
      <c r="J174" s="26">
        <v>5.5999999999999999E-3</v>
      </c>
      <c r="K174" s="26">
        <v>0.44059999999999999</v>
      </c>
      <c r="L174" s="26"/>
      <c r="M174" s="35">
        <v>986.2</v>
      </c>
      <c r="N174" s="35">
        <v>15.5</v>
      </c>
      <c r="O174" s="35">
        <v>1034.5</v>
      </c>
      <c r="P174" s="35">
        <v>17</v>
      </c>
      <c r="Q174" s="35">
        <v>1102.0999999999999</v>
      </c>
      <c r="R174" s="35">
        <v>61.6</v>
      </c>
      <c r="S174" s="35">
        <v>1007.4</v>
      </c>
      <c r="T174" s="35">
        <v>11.8</v>
      </c>
      <c r="U174" s="26"/>
      <c r="V174" s="38">
        <f t="shared" si="3"/>
        <v>4.6689221846302518</v>
      </c>
      <c r="W174" s="26"/>
      <c r="Y174" s="7"/>
    </row>
    <row r="175" spans="1:25" s="5" customFormat="1" ht="15">
      <c r="A175" s="26" t="s">
        <v>12</v>
      </c>
      <c r="B175" s="26">
        <v>39.64</v>
      </c>
      <c r="C175" s="35" t="s">
        <v>121</v>
      </c>
      <c r="D175" s="35"/>
      <c r="E175" s="26">
        <v>7.6499999999999999E-2</v>
      </c>
      <c r="F175" s="26">
        <v>5.1000000000000004E-3</v>
      </c>
      <c r="G175" s="26">
        <v>1.9590000000000001</v>
      </c>
      <c r="H175" s="26">
        <v>0.11</v>
      </c>
      <c r="I175" s="26">
        <v>0.18179999999999999</v>
      </c>
      <c r="J175" s="26">
        <v>6.4000000000000003E-3</v>
      </c>
      <c r="K175" s="26">
        <v>0.39724999999999999</v>
      </c>
      <c r="L175" s="26"/>
      <c r="M175" s="35">
        <v>1076.8</v>
      </c>
      <c r="N175" s="35">
        <v>17.5</v>
      </c>
      <c r="O175" s="35">
        <v>1101.5</v>
      </c>
      <c r="P175" s="35">
        <v>18.899999999999999</v>
      </c>
      <c r="Q175" s="35">
        <v>1107.3</v>
      </c>
      <c r="R175" s="35">
        <v>66.599999999999994</v>
      </c>
      <c r="S175" s="35">
        <v>1088.0999999999999</v>
      </c>
      <c r="T175" s="35">
        <v>12.8</v>
      </c>
      <c r="U175" s="26"/>
      <c r="V175" s="38">
        <f t="shared" si="3"/>
        <v>2.242396731729464</v>
      </c>
      <c r="W175" s="26"/>
      <c r="Y175" s="7"/>
    </row>
    <row r="176" spans="1:25" s="5" customFormat="1" ht="15">
      <c r="A176" s="26" t="s">
        <v>13</v>
      </c>
      <c r="B176" s="26">
        <v>24.08</v>
      </c>
      <c r="C176" s="26">
        <v>2.5999999999999998E-4</v>
      </c>
      <c r="D176" s="26"/>
      <c r="E176" s="26">
        <v>7.4200000000000002E-2</v>
      </c>
      <c r="F176" s="26">
        <v>4.4000000000000003E-3</v>
      </c>
      <c r="G176" s="26">
        <v>1.9490000000000001</v>
      </c>
      <c r="H176" s="26">
        <v>0.1</v>
      </c>
      <c r="I176" s="26">
        <v>0.18479999999999999</v>
      </c>
      <c r="J176" s="26">
        <v>6.4999999999999997E-3</v>
      </c>
      <c r="K176" s="26">
        <v>0.62202999999999997</v>
      </c>
      <c r="L176" s="26"/>
      <c r="M176" s="35">
        <v>1093.0999999999999</v>
      </c>
      <c r="N176" s="35">
        <v>17.7</v>
      </c>
      <c r="O176" s="35">
        <v>1098.0999999999999</v>
      </c>
      <c r="P176" s="35">
        <v>17.2</v>
      </c>
      <c r="Q176" s="35">
        <v>1046</v>
      </c>
      <c r="R176" s="35">
        <v>59.8</v>
      </c>
      <c r="S176" s="35">
        <v>1095.7</v>
      </c>
      <c r="T176" s="35">
        <v>12.9</v>
      </c>
      <c r="U176" s="26"/>
      <c r="V176" s="38">
        <f t="shared" si="3"/>
        <v>0.45533193698205998</v>
      </c>
      <c r="W176" s="26"/>
      <c r="Y176" s="7"/>
    </row>
    <row r="177" spans="1:25" s="5" customFormat="1" ht="15">
      <c r="A177" s="26" t="s">
        <v>15</v>
      </c>
      <c r="B177" s="26">
        <v>15.04</v>
      </c>
      <c r="C177" s="26">
        <v>7.3200000000000001E-2</v>
      </c>
      <c r="D177" s="26"/>
      <c r="E177" s="26">
        <v>8.48E-2</v>
      </c>
      <c r="F177" s="26">
        <v>5.4000000000000003E-3</v>
      </c>
      <c r="G177" s="26">
        <v>1.8919999999999999</v>
      </c>
      <c r="H177" s="26">
        <v>9.8000000000000004E-2</v>
      </c>
      <c r="I177" s="26">
        <v>0.15770000000000001</v>
      </c>
      <c r="J177" s="26">
        <v>5.5999999999999999E-3</v>
      </c>
      <c r="K177" s="26">
        <v>0.35916999999999999</v>
      </c>
      <c r="L177" s="26"/>
      <c r="M177" s="35">
        <v>944</v>
      </c>
      <c r="N177" s="35">
        <v>15.6</v>
      </c>
      <c r="O177" s="35">
        <v>1078.3</v>
      </c>
      <c r="P177" s="35">
        <v>17.2</v>
      </c>
      <c r="Q177" s="35">
        <v>1310.0999999999999</v>
      </c>
      <c r="R177" s="35">
        <v>61.8</v>
      </c>
      <c r="S177" s="35">
        <v>1000.7</v>
      </c>
      <c r="T177" s="35">
        <v>11.9</v>
      </c>
      <c r="U177" s="26"/>
      <c r="V177" s="38">
        <f t="shared" si="3"/>
        <v>12.454789947139011</v>
      </c>
      <c r="W177" s="26"/>
      <c r="Y177" s="7"/>
    </row>
    <row r="178" spans="1:25" s="5" customFormat="1" ht="15">
      <c r="A178" s="26" t="s">
        <v>16</v>
      </c>
      <c r="B178" s="26">
        <v>41.68</v>
      </c>
      <c r="C178" s="26">
        <v>5.1999999999999998E-3</v>
      </c>
      <c r="D178" s="26"/>
      <c r="E178" s="26">
        <v>7.0400000000000004E-2</v>
      </c>
      <c r="F178" s="26">
        <v>4.5999999999999999E-3</v>
      </c>
      <c r="G178" s="26">
        <v>1.611</v>
      </c>
      <c r="H178" s="26">
        <v>8.5000000000000006E-2</v>
      </c>
      <c r="I178" s="26">
        <v>0.16159999999999999</v>
      </c>
      <c r="J178" s="26">
        <v>6.0000000000000001E-3</v>
      </c>
      <c r="K178" s="26">
        <v>0.21617</v>
      </c>
      <c r="L178" s="26"/>
      <c r="M178" s="35">
        <v>965.7</v>
      </c>
      <c r="N178" s="35">
        <v>16.600000000000001</v>
      </c>
      <c r="O178" s="35">
        <v>974.5</v>
      </c>
      <c r="P178" s="35">
        <v>16.5</v>
      </c>
      <c r="Q178" s="35">
        <v>939.1</v>
      </c>
      <c r="R178" s="35">
        <v>67</v>
      </c>
      <c r="S178" s="35">
        <v>970.1</v>
      </c>
      <c r="T178" s="35">
        <v>11.6</v>
      </c>
      <c r="U178" s="26"/>
      <c r="V178" s="38">
        <f t="shared" si="3"/>
        <v>0.90302719343252491</v>
      </c>
      <c r="W178" s="26"/>
      <c r="Y178" s="7"/>
    </row>
    <row r="179" spans="1:25" s="5" customFormat="1" ht="15">
      <c r="A179" s="26" t="s">
        <v>17</v>
      </c>
      <c r="B179" s="26">
        <v>35.340000000000003</v>
      </c>
      <c r="C179" s="26">
        <v>2.2000000000000001E-3</v>
      </c>
      <c r="D179" s="26"/>
      <c r="E179" s="26">
        <v>7.3499999999999996E-2</v>
      </c>
      <c r="F179" s="26">
        <v>4.4999999999999997E-3</v>
      </c>
      <c r="G179" s="26">
        <v>1.7410000000000001</v>
      </c>
      <c r="H179" s="26">
        <v>0.1</v>
      </c>
      <c r="I179" s="26">
        <v>0.1661</v>
      </c>
      <c r="J179" s="26">
        <v>6.7999999999999996E-3</v>
      </c>
      <c r="K179" s="26">
        <v>0.78502000000000005</v>
      </c>
      <c r="L179" s="26"/>
      <c r="M179" s="35">
        <v>990.6</v>
      </c>
      <c r="N179" s="35">
        <v>18.8</v>
      </c>
      <c r="O179" s="35">
        <v>1023.8</v>
      </c>
      <c r="P179" s="35">
        <v>18.5</v>
      </c>
      <c r="Q179" s="35">
        <v>1026.9000000000001</v>
      </c>
      <c r="R179" s="35">
        <v>61.9</v>
      </c>
      <c r="S179" s="35">
        <v>1007.2</v>
      </c>
      <c r="T179" s="35">
        <v>15</v>
      </c>
      <c r="U179" s="26"/>
      <c r="V179" s="38">
        <f t="shared" si="3"/>
        <v>3.2428208634498863</v>
      </c>
      <c r="W179" s="26"/>
      <c r="Y179" s="7"/>
    </row>
    <row r="180" spans="1:25" s="5" customFormat="1" ht="15">
      <c r="A180" s="26" t="s">
        <v>52</v>
      </c>
      <c r="B180" s="26">
        <v>24.07</v>
      </c>
      <c r="C180" s="35" t="s">
        <v>121</v>
      </c>
      <c r="D180" s="35"/>
      <c r="E180" s="26">
        <v>7.2099999999999997E-2</v>
      </c>
      <c r="F180" s="26">
        <v>4.7999999999999996E-3</v>
      </c>
      <c r="G180" s="26">
        <v>1.706</v>
      </c>
      <c r="H180" s="26">
        <v>0.11</v>
      </c>
      <c r="I180" s="26">
        <v>0.16539999999999999</v>
      </c>
      <c r="J180" s="26">
        <v>7.3000000000000001E-3</v>
      </c>
      <c r="K180" s="26">
        <v>0.77722000000000002</v>
      </c>
      <c r="L180" s="26"/>
      <c r="M180" s="35">
        <v>986.7</v>
      </c>
      <c r="N180" s="35">
        <v>20.2</v>
      </c>
      <c r="O180" s="35">
        <v>1010.8</v>
      </c>
      <c r="P180" s="35">
        <v>20.6</v>
      </c>
      <c r="Q180" s="35">
        <v>987.8</v>
      </c>
      <c r="R180" s="35">
        <v>67.7</v>
      </c>
      <c r="S180" s="35">
        <v>998.2</v>
      </c>
      <c r="T180" s="35">
        <v>16.600000000000001</v>
      </c>
      <c r="U180" s="26"/>
      <c r="V180" s="38">
        <f t="shared" si="3"/>
        <v>2.3842500989315307</v>
      </c>
      <c r="W180" s="26"/>
      <c r="Y180" s="7"/>
    </row>
    <row r="181" spans="1:25" s="5" customFormat="1" ht="15">
      <c r="A181" s="26" t="s">
        <v>53</v>
      </c>
      <c r="B181" s="26">
        <v>62.03</v>
      </c>
      <c r="C181" s="26">
        <v>1.1E-4</v>
      </c>
      <c r="D181" s="26"/>
      <c r="E181" s="26">
        <v>7.7399999999999997E-2</v>
      </c>
      <c r="F181" s="26">
        <v>4.8999999999999998E-3</v>
      </c>
      <c r="G181" s="26">
        <v>1.919</v>
      </c>
      <c r="H181" s="26">
        <v>0.11</v>
      </c>
      <c r="I181" s="26">
        <v>0.17330000000000001</v>
      </c>
      <c r="J181" s="26">
        <v>6.6E-3</v>
      </c>
      <c r="K181" s="26">
        <v>0.62156999999999996</v>
      </c>
      <c r="L181" s="26"/>
      <c r="M181" s="35">
        <v>1030.3</v>
      </c>
      <c r="N181" s="35">
        <v>18.100000000000001</v>
      </c>
      <c r="O181" s="35">
        <v>1087.7</v>
      </c>
      <c r="P181" s="35">
        <v>19.100000000000001</v>
      </c>
      <c r="Q181" s="35">
        <v>1130.5999999999999</v>
      </c>
      <c r="R181" s="35">
        <v>63</v>
      </c>
      <c r="S181" s="35">
        <v>1056.2</v>
      </c>
      <c r="T181" s="35">
        <v>14.5</v>
      </c>
      <c r="U181" s="26"/>
      <c r="V181" s="38">
        <f t="shared" si="3"/>
        <v>5.2771904017652007</v>
      </c>
      <c r="W181" s="26"/>
      <c r="Y181" s="7"/>
    </row>
    <row r="182" spans="1:25" s="5" customFormat="1" ht="15.75">
      <c r="A182" s="26"/>
      <c r="B182" s="36"/>
      <c r="C182" s="36"/>
      <c r="D182" s="26"/>
      <c r="E182" s="26"/>
      <c r="F182" s="26"/>
      <c r="G182" s="26"/>
      <c r="H182" s="26"/>
      <c r="I182" s="26"/>
      <c r="J182" s="26"/>
      <c r="K182" s="26"/>
      <c r="L182" s="26"/>
      <c r="M182" s="37"/>
      <c r="N182" s="37"/>
      <c r="O182" s="37"/>
      <c r="P182" s="37"/>
      <c r="Q182" s="37"/>
      <c r="R182" s="37"/>
      <c r="S182" s="37"/>
      <c r="T182" s="37"/>
      <c r="U182" s="26"/>
      <c r="V182" s="35"/>
      <c r="W182" s="26"/>
    </row>
    <row r="183" spans="1:25" s="5" customFormat="1" ht="15.75">
      <c r="A183" s="26"/>
      <c r="B183" s="36"/>
      <c r="C183" s="36"/>
      <c r="D183" s="26"/>
      <c r="E183" s="26"/>
      <c r="F183" s="26"/>
      <c r="G183" s="26"/>
      <c r="H183" s="26"/>
      <c r="I183" s="26"/>
      <c r="J183" s="26"/>
      <c r="K183" s="26"/>
      <c r="L183" s="26"/>
      <c r="M183" s="37"/>
      <c r="N183" s="37"/>
      <c r="O183" s="37"/>
      <c r="P183" s="37"/>
      <c r="Q183" s="37"/>
      <c r="R183" s="37"/>
      <c r="S183" s="37"/>
      <c r="T183" s="37"/>
      <c r="U183" s="26"/>
      <c r="V183" s="35"/>
      <c r="W183" s="26"/>
    </row>
    <row r="184" spans="1:25" s="5" customFormat="1" ht="15.75">
      <c r="A184" s="42" t="s">
        <v>114</v>
      </c>
      <c r="B184" s="41"/>
      <c r="C184" s="41"/>
      <c r="D184" s="26"/>
      <c r="E184" s="26"/>
      <c r="F184" s="26"/>
      <c r="G184" s="26"/>
      <c r="H184" s="26"/>
      <c r="I184" s="26"/>
      <c r="J184" s="26"/>
      <c r="K184" s="26"/>
      <c r="L184" s="26"/>
      <c r="M184" s="37"/>
      <c r="N184" s="37"/>
      <c r="O184" s="37"/>
      <c r="P184" s="37"/>
      <c r="Q184" s="37"/>
      <c r="R184" s="37"/>
      <c r="S184" s="37"/>
      <c r="T184" s="37"/>
      <c r="U184" s="26"/>
      <c r="V184" s="35"/>
      <c r="W184" s="26"/>
    </row>
    <row r="185" spans="1:25" s="5" customFormat="1" ht="15.75">
      <c r="A185" s="26" t="s">
        <v>115</v>
      </c>
      <c r="B185" s="36">
        <v>47.92</v>
      </c>
      <c r="C185" s="36">
        <v>4.6000000000000001E-4</v>
      </c>
      <c r="D185" s="26"/>
      <c r="E185" s="26">
        <v>7.0900000000000005E-2</v>
      </c>
      <c r="F185" s="26">
        <v>2.0999999999999999E-3</v>
      </c>
      <c r="G185" s="26">
        <v>1.603</v>
      </c>
      <c r="H185" s="26">
        <v>4.8000000000000001E-2</v>
      </c>
      <c r="I185" s="26">
        <v>0.16520000000000001</v>
      </c>
      <c r="J185" s="26">
        <v>2.2000000000000001E-3</v>
      </c>
      <c r="K185" s="26">
        <v>0.31420999999999999</v>
      </c>
      <c r="L185" s="26"/>
      <c r="M185" s="37">
        <v>985.61</v>
      </c>
      <c r="N185" s="37">
        <v>6.11</v>
      </c>
      <c r="O185" s="37">
        <v>971.38</v>
      </c>
      <c r="P185" s="37">
        <v>9.39</v>
      </c>
      <c r="Q185" s="37">
        <v>953.6</v>
      </c>
      <c r="R185" s="37">
        <v>30.4</v>
      </c>
      <c r="S185" s="37">
        <v>982.16</v>
      </c>
      <c r="T185" s="37">
        <v>5.61</v>
      </c>
      <c r="U185" s="26"/>
      <c r="V185" s="38">
        <f t="shared" ref="V185:V229" si="4">((O185-M185)/O185*100)</f>
        <v>-1.4649261874858468</v>
      </c>
      <c r="W185" s="26"/>
      <c r="Y185" s="7"/>
    </row>
    <row r="186" spans="1:25" s="5" customFormat="1" ht="15.75">
      <c r="A186" s="26" t="s">
        <v>66</v>
      </c>
      <c r="B186" s="36">
        <v>24.49</v>
      </c>
      <c r="C186" s="36">
        <v>1.5900000000000001E-2</v>
      </c>
      <c r="D186" s="26"/>
      <c r="E186" s="26">
        <v>6.9699999999999998E-2</v>
      </c>
      <c r="F186" s="26">
        <v>2.8999999999999998E-3</v>
      </c>
      <c r="G186" s="26">
        <v>1.605</v>
      </c>
      <c r="H186" s="26">
        <v>6.8000000000000005E-2</v>
      </c>
      <c r="I186" s="26">
        <v>0.16739999999999999</v>
      </c>
      <c r="J186" s="26">
        <v>2E-3</v>
      </c>
      <c r="K186" s="26">
        <v>0.12121</v>
      </c>
      <c r="L186" s="26"/>
      <c r="M186" s="37">
        <v>997.77</v>
      </c>
      <c r="N186" s="37">
        <v>5.55</v>
      </c>
      <c r="O186" s="37">
        <v>972.2</v>
      </c>
      <c r="P186" s="37">
        <v>13.3</v>
      </c>
      <c r="Q186" s="37">
        <v>918.6</v>
      </c>
      <c r="R186" s="37">
        <v>42.9</v>
      </c>
      <c r="S186" s="37">
        <v>995.39</v>
      </c>
      <c r="T186" s="37">
        <v>5.4</v>
      </c>
      <c r="U186" s="26"/>
      <c r="V186" s="38">
        <f t="shared" si="4"/>
        <v>-2.6301172598230749</v>
      </c>
      <c r="W186" s="26"/>
      <c r="Y186" s="7"/>
    </row>
    <row r="187" spans="1:25" s="5" customFormat="1" ht="15.75">
      <c r="A187" s="26" t="s">
        <v>67</v>
      </c>
      <c r="B187" s="36">
        <v>46.97</v>
      </c>
      <c r="C187" s="36">
        <v>3.7000000000000002E-3</v>
      </c>
      <c r="D187" s="26"/>
      <c r="E187" s="26">
        <v>6.8500000000000005E-2</v>
      </c>
      <c r="F187" s="26">
        <v>2.3E-3</v>
      </c>
      <c r="G187" s="26">
        <v>1.5349999999999999</v>
      </c>
      <c r="H187" s="26">
        <v>4.9000000000000002E-2</v>
      </c>
      <c r="I187" s="26">
        <v>0.16309999999999999</v>
      </c>
      <c r="J187" s="26">
        <v>2.8E-3</v>
      </c>
      <c r="K187" s="26">
        <v>0.22484999999999999</v>
      </c>
      <c r="L187" s="26"/>
      <c r="M187" s="37">
        <v>973.98</v>
      </c>
      <c r="N187" s="37">
        <v>7.78</v>
      </c>
      <c r="O187" s="37">
        <v>944.5</v>
      </c>
      <c r="P187" s="37">
        <v>9.83</v>
      </c>
      <c r="Q187" s="37">
        <v>882.8</v>
      </c>
      <c r="R187" s="37">
        <v>34.799999999999997</v>
      </c>
      <c r="S187" s="37">
        <v>963.05</v>
      </c>
      <c r="T187" s="37">
        <v>6.52</v>
      </c>
      <c r="U187" s="26"/>
      <c r="V187" s="38">
        <f t="shared" si="4"/>
        <v>-3.1212281630492344</v>
      </c>
      <c r="W187" s="26"/>
      <c r="Y187" s="7"/>
    </row>
    <row r="188" spans="1:25" s="5" customFormat="1" ht="15.75">
      <c r="A188" s="26" t="s">
        <v>68</v>
      </c>
      <c r="B188" s="36">
        <v>52.88</v>
      </c>
      <c r="C188" s="36">
        <v>5.6300000000000003E-2</v>
      </c>
      <c r="D188" s="26"/>
      <c r="E188" s="26">
        <v>7.1599999999999997E-2</v>
      </c>
      <c r="F188" s="26">
        <v>2.3999999999999998E-3</v>
      </c>
      <c r="G188" s="26">
        <v>1.583</v>
      </c>
      <c r="H188" s="26">
        <v>6.3E-2</v>
      </c>
      <c r="I188" s="26">
        <v>0.16159999999999999</v>
      </c>
      <c r="J188" s="26">
        <v>3.8E-3</v>
      </c>
      <c r="K188" s="26">
        <v>0.504</v>
      </c>
      <c r="L188" s="26"/>
      <c r="M188" s="37">
        <v>965.7</v>
      </c>
      <c r="N188" s="37">
        <v>10.6</v>
      </c>
      <c r="O188" s="37">
        <v>963.5</v>
      </c>
      <c r="P188" s="37">
        <v>12.4</v>
      </c>
      <c r="Q188" s="37">
        <v>973.7</v>
      </c>
      <c r="R188" s="37">
        <v>34.299999999999997</v>
      </c>
      <c r="S188" s="37">
        <v>964.96</v>
      </c>
      <c r="T188" s="37">
        <v>9.89</v>
      </c>
      <c r="U188" s="26"/>
      <c r="V188" s="38">
        <f t="shared" si="4"/>
        <v>-0.22833419823560411</v>
      </c>
      <c r="W188" s="26"/>
      <c r="Y188" s="7"/>
    </row>
    <row r="189" spans="1:25" s="5" customFormat="1" ht="15.75">
      <c r="A189" s="26" t="s">
        <v>69</v>
      </c>
      <c r="B189" s="36">
        <v>35.020000000000003</v>
      </c>
      <c r="C189" s="36">
        <v>0.22800000000000001</v>
      </c>
      <c r="D189" s="26"/>
      <c r="E189" s="26">
        <v>7.1400000000000005E-2</v>
      </c>
      <c r="F189" s="26">
        <v>3.3999999999999998E-3</v>
      </c>
      <c r="G189" s="26">
        <v>1.4910000000000001</v>
      </c>
      <c r="H189" s="26">
        <v>6.7000000000000004E-2</v>
      </c>
      <c r="I189" s="26">
        <v>0.15409999999999999</v>
      </c>
      <c r="J189" s="26">
        <v>2.0999999999999999E-3</v>
      </c>
      <c r="K189" s="26">
        <v>0.27542</v>
      </c>
      <c r="L189" s="26"/>
      <c r="M189" s="37">
        <v>923.91</v>
      </c>
      <c r="N189" s="37">
        <v>5.89</v>
      </c>
      <c r="O189" s="37">
        <v>926.7</v>
      </c>
      <c r="P189" s="37">
        <v>13.7</v>
      </c>
      <c r="Q189" s="37">
        <v>968</v>
      </c>
      <c r="R189" s="37">
        <v>48.7</v>
      </c>
      <c r="S189" s="37">
        <v>924.38</v>
      </c>
      <c r="T189" s="37">
        <v>5.3</v>
      </c>
      <c r="U189" s="26"/>
      <c r="V189" s="38">
        <f t="shared" si="4"/>
        <v>0.30106830689544373</v>
      </c>
      <c r="W189" s="26"/>
      <c r="Y189" s="7"/>
    </row>
    <row r="190" spans="1:25" s="5" customFormat="1" ht="15.75">
      <c r="A190" s="26" t="s">
        <v>70</v>
      </c>
      <c r="B190" s="36">
        <v>63.25</v>
      </c>
      <c r="C190" s="36">
        <v>2.8999999999999998E-3</v>
      </c>
      <c r="D190" s="26"/>
      <c r="E190" s="26">
        <v>6.8699999999999997E-2</v>
      </c>
      <c r="F190" s="26">
        <v>1.6999999999999999E-3</v>
      </c>
      <c r="G190" s="26">
        <v>1.5229999999999999</v>
      </c>
      <c r="H190" s="26">
        <v>3.6999999999999998E-2</v>
      </c>
      <c r="I190" s="26">
        <v>0.16239999999999999</v>
      </c>
      <c r="J190" s="26">
        <v>1.6000000000000001E-3</v>
      </c>
      <c r="K190" s="26">
        <v>5.0763999999999997E-2</v>
      </c>
      <c r="L190" s="26"/>
      <c r="M190" s="37">
        <v>970.1</v>
      </c>
      <c r="N190" s="37">
        <v>4.47</v>
      </c>
      <c r="O190" s="37">
        <v>939.68</v>
      </c>
      <c r="P190" s="37">
        <v>7.47</v>
      </c>
      <c r="Q190" s="37">
        <v>888.8</v>
      </c>
      <c r="R190" s="37">
        <v>25.7</v>
      </c>
      <c r="S190" s="37">
        <v>963.03</v>
      </c>
      <c r="T190" s="37">
        <v>4.04</v>
      </c>
      <c r="U190" s="26"/>
      <c r="V190" s="38">
        <f t="shared" si="4"/>
        <v>-3.2372722628980157</v>
      </c>
      <c r="W190" s="26"/>
      <c r="Y190" s="7"/>
    </row>
    <row r="191" spans="1:25" s="5" customFormat="1" ht="15.75">
      <c r="A191" s="26" t="s">
        <v>71</v>
      </c>
      <c r="B191" s="36">
        <v>37.049999999999997</v>
      </c>
      <c r="C191" s="36">
        <v>1.41E-2</v>
      </c>
      <c r="D191" s="26"/>
      <c r="E191" s="26">
        <v>6.9500000000000006E-2</v>
      </c>
      <c r="F191" s="26">
        <v>2.3E-3</v>
      </c>
      <c r="G191" s="26">
        <v>1.583</v>
      </c>
      <c r="H191" s="26">
        <v>7.0999999999999994E-2</v>
      </c>
      <c r="I191" s="26">
        <v>0.1628</v>
      </c>
      <c r="J191" s="26">
        <v>4.3E-3</v>
      </c>
      <c r="K191" s="26">
        <v>0.59331</v>
      </c>
      <c r="L191" s="26"/>
      <c r="M191" s="37">
        <v>972.3</v>
      </c>
      <c r="N191" s="37">
        <v>11.9</v>
      </c>
      <c r="O191" s="37">
        <v>963.5</v>
      </c>
      <c r="P191" s="37">
        <v>14</v>
      </c>
      <c r="Q191" s="37">
        <v>912.7</v>
      </c>
      <c r="R191" s="37">
        <v>34.1</v>
      </c>
      <c r="S191" s="37">
        <v>970</v>
      </c>
      <c r="T191" s="37">
        <v>11.5</v>
      </c>
      <c r="U191" s="26"/>
      <c r="V191" s="38">
        <f t="shared" si="4"/>
        <v>-0.91333679294239278</v>
      </c>
      <c r="W191" s="26"/>
      <c r="Y191" s="7"/>
    </row>
    <row r="192" spans="1:25" s="5" customFormat="1" ht="15.75">
      <c r="A192" s="26" t="s">
        <v>72</v>
      </c>
      <c r="B192" s="36">
        <v>45.3</v>
      </c>
      <c r="C192" s="36">
        <v>2E-3</v>
      </c>
      <c r="D192" s="26"/>
      <c r="E192" s="26">
        <v>6.7000000000000004E-2</v>
      </c>
      <c r="F192" s="26">
        <v>1.8E-3</v>
      </c>
      <c r="G192" s="26">
        <v>1.4770000000000001</v>
      </c>
      <c r="H192" s="26">
        <v>4.2999999999999997E-2</v>
      </c>
      <c r="I192" s="26">
        <v>0.1593</v>
      </c>
      <c r="J192" s="26">
        <v>3.3E-3</v>
      </c>
      <c r="K192" s="26">
        <v>0.40794000000000002</v>
      </c>
      <c r="L192" s="26"/>
      <c r="M192" s="37">
        <v>952.89</v>
      </c>
      <c r="N192" s="37">
        <v>9.19</v>
      </c>
      <c r="O192" s="37">
        <v>921</v>
      </c>
      <c r="P192" s="37">
        <v>8.84</v>
      </c>
      <c r="Q192" s="37">
        <v>836.8</v>
      </c>
      <c r="R192" s="37">
        <v>28.1</v>
      </c>
      <c r="S192" s="37">
        <v>935.33</v>
      </c>
      <c r="T192" s="37">
        <v>7.57</v>
      </c>
      <c r="U192" s="26"/>
      <c r="V192" s="38">
        <f t="shared" si="4"/>
        <v>-3.4625407166123763</v>
      </c>
      <c r="W192" s="26"/>
      <c r="Y192" s="7"/>
    </row>
    <row r="193" spans="1:25" s="5" customFormat="1" ht="15.75">
      <c r="A193" s="26" t="s">
        <v>73</v>
      </c>
      <c r="B193" s="36">
        <v>13.233000000000001</v>
      </c>
      <c r="C193" s="36">
        <v>2.35E-2</v>
      </c>
      <c r="D193" s="26"/>
      <c r="E193" s="26">
        <v>7.1400000000000005E-2</v>
      </c>
      <c r="F193" s="26">
        <v>4.8999999999999998E-3</v>
      </c>
      <c r="G193" s="26">
        <v>1.55</v>
      </c>
      <c r="H193" s="26">
        <v>0.11</v>
      </c>
      <c r="I193" s="26">
        <v>0.159</v>
      </c>
      <c r="J193" s="26">
        <v>2.7000000000000001E-3</v>
      </c>
      <c r="K193" s="26">
        <v>0.15310000000000001</v>
      </c>
      <c r="L193" s="26"/>
      <c r="M193" s="37">
        <v>951.22</v>
      </c>
      <c r="N193" s="37">
        <v>7.53</v>
      </c>
      <c r="O193" s="37">
        <v>950.5</v>
      </c>
      <c r="P193" s="37">
        <v>21.9</v>
      </c>
      <c r="Q193" s="37">
        <v>968</v>
      </c>
      <c r="R193" s="37">
        <v>70.099999999999994</v>
      </c>
      <c r="S193" s="37">
        <v>951.19</v>
      </c>
      <c r="T193" s="37">
        <v>7.49</v>
      </c>
      <c r="U193" s="26"/>
      <c r="V193" s="38">
        <f t="shared" si="4"/>
        <v>-7.574960547080771E-2</v>
      </c>
      <c r="W193" s="26"/>
      <c r="Y193" s="7"/>
    </row>
    <row r="194" spans="1:25" s="5" customFormat="1" ht="15.75">
      <c r="A194" s="26" t="s">
        <v>74</v>
      </c>
      <c r="B194" s="36">
        <v>34.880000000000003</v>
      </c>
      <c r="C194" s="36">
        <v>0.36799999999999999</v>
      </c>
      <c r="D194" s="26"/>
      <c r="E194" s="26">
        <v>6.8599999999999994E-2</v>
      </c>
      <c r="F194" s="26">
        <v>3.8999999999999998E-3</v>
      </c>
      <c r="G194" s="26">
        <v>1.3680000000000001</v>
      </c>
      <c r="H194" s="26">
        <v>0.09</v>
      </c>
      <c r="I194" s="26">
        <v>0.14249999999999999</v>
      </c>
      <c r="J194" s="26">
        <v>4.1999999999999997E-3</v>
      </c>
      <c r="K194" s="26">
        <v>0.42602000000000001</v>
      </c>
      <c r="L194" s="26"/>
      <c r="M194" s="37">
        <v>858.8</v>
      </c>
      <c r="N194" s="37">
        <v>11.9</v>
      </c>
      <c r="O194" s="37">
        <v>875.3</v>
      </c>
      <c r="P194" s="37">
        <v>19.3</v>
      </c>
      <c r="Q194" s="37">
        <v>885.8</v>
      </c>
      <c r="R194" s="37">
        <v>58.8</v>
      </c>
      <c r="S194" s="37">
        <v>860.1</v>
      </c>
      <c r="T194" s="37">
        <v>11.8</v>
      </c>
      <c r="U194" s="26"/>
      <c r="V194" s="38">
        <f t="shared" si="4"/>
        <v>1.8850679766937051</v>
      </c>
      <c r="W194" s="26"/>
      <c r="Y194" s="7"/>
    </row>
    <row r="195" spans="1:25" s="5" customFormat="1" ht="15.75">
      <c r="A195" s="26" t="s">
        <v>75</v>
      </c>
      <c r="B195" s="36">
        <v>45.37</v>
      </c>
      <c r="C195" s="36">
        <v>3.2000000000000002E-3</v>
      </c>
      <c r="D195" s="26"/>
      <c r="E195" s="26">
        <v>6.9800000000000001E-2</v>
      </c>
      <c r="F195" s="26">
        <v>2.2000000000000001E-3</v>
      </c>
      <c r="G195" s="26">
        <v>1.5940000000000001</v>
      </c>
      <c r="H195" s="26">
        <v>4.9000000000000002E-2</v>
      </c>
      <c r="I195" s="26">
        <v>0.1666</v>
      </c>
      <c r="J195" s="26">
        <v>1.8E-3</v>
      </c>
      <c r="K195" s="26">
        <v>0.17480000000000001</v>
      </c>
      <c r="L195" s="26"/>
      <c r="M195" s="37">
        <v>993.35</v>
      </c>
      <c r="N195" s="37">
        <v>5</v>
      </c>
      <c r="O195" s="37">
        <v>967.86</v>
      </c>
      <c r="P195" s="37">
        <v>9.61</v>
      </c>
      <c r="Q195" s="37">
        <v>921.6</v>
      </c>
      <c r="R195" s="37">
        <v>32.5</v>
      </c>
      <c r="S195" s="37">
        <v>988.47</v>
      </c>
      <c r="T195" s="37">
        <v>4.59</v>
      </c>
      <c r="U195" s="26"/>
      <c r="V195" s="38">
        <f t="shared" si="4"/>
        <v>-2.633645361932512</v>
      </c>
      <c r="W195" s="26"/>
      <c r="Y195" s="7"/>
    </row>
    <row r="196" spans="1:25" s="5" customFormat="1" ht="15.75">
      <c r="A196" s="26" t="s">
        <v>76</v>
      </c>
      <c r="B196" s="36">
        <v>37.94</v>
      </c>
      <c r="C196" s="36">
        <v>7.4999999999999997E-3</v>
      </c>
      <c r="D196" s="26"/>
      <c r="E196" s="26">
        <v>6.8900000000000003E-2</v>
      </c>
      <c r="F196" s="26">
        <v>3.7000000000000002E-3</v>
      </c>
      <c r="G196" s="26">
        <v>1.4870000000000001</v>
      </c>
      <c r="H196" s="26">
        <v>7.6999999999999999E-2</v>
      </c>
      <c r="I196" s="26">
        <v>0.15809999999999999</v>
      </c>
      <c r="J196" s="26">
        <v>2.8999999999999998E-3</v>
      </c>
      <c r="K196" s="26">
        <v>0.12859000000000001</v>
      </c>
      <c r="L196" s="26"/>
      <c r="M196" s="37">
        <v>946.21</v>
      </c>
      <c r="N196" s="37">
        <v>8.09</v>
      </c>
      <c r="O196" s="37">
        <v>925.1</v>
      </c>
      <c r="P196" s="37">
        <v>15.7</v>
      </c>
      <c r="Q196" s="37">
        <v>894.8</v>
      </c>
      <c r="R196" s="37">
        <v>55.5</v>
      </c>
      <c r="S196" s="37">
        <v>942.08</v>
      </c>
      <c r="T196" s="37">
        <v>7.36</v>
      </c>
      <c r="U196" s="26"/>
      <c r="V196" s="38">
        <f t="shared" si="4"/>
        <v>-2.2819154685979908</v>
      </c>
      <c r="W196" s="26"/>
      <c r="Y196" s="7"/>
    </row>
    <row r="197" spans="1:25" s="5" customFormat="1" ht="15.75">
      <c r="A197" s="26" t="s">
        <v>77</v>
      </c>
      <c r="B197" s="36">
        <v>43.34</v>
      </c>
      <c r="C197" s="36">
        <v>0.26800000000000002</v>
      </c>
      <c r="D197" s="26"/>
      <c r="E197" s="26">
        <v>6.93E-2</v>
      </c>
      <c r="F197" s="26">
        <v>3.0999999999999999E-3</v>
      </c>
      <c r="G197" s="26">
        <v>1.552</v>
      </c>
      <c r="H197" s="26">
        <v>6.4000000000000001E-2</v>
      </c>
      <c r="I197" s="26">
        <v>0.1613</v>
      </c>
      <c r="J197" s="26">
        <v>4.1999999999999997E-3</v>
      </c>
      <c r="K197" s="26">
        <v>0.26505000000000001</v>
      </c>
      <c r="L197" s="26"/>
      <c r="M197" s="37">
        <v>964</v>
      </c>
      <c r="N197" s="37">
        <v>11.7</v>
      </c>
      <c r="O197" s="37">
        <v>951.3</v>
      </c>
      <c r="P197" s="37">
        <v>12.7</v>
      </c>
      <c r="Q197" s="37">
        <v>906.8</v>
      </c>
      <c r="R197" s="37">
        <v>46.1</v>
      </c>
      <c r="S197" s="37">
        <v>958.27</v>
      </c>
      <c r="T197" s="37">
        <v>9.2899999999999991</v>
      </c>
      <c r="U197" s="26"/>
      <c r="V197" s="38">
        <f t="shared" si="4"/>
        <v>-1.3350152423000152</v>
      </c>
      <c r="W197" s="26"/>
      <c r="Y197" s="7"/>
    </row>
    <row r="198" spans="1:25" s="5" customFormat="1" ht="15.75">
      <c r="A198" s="26" t="s">
        <v>78</v>
      </c>
      <c r="B198" s="36">
        <v>42.22</v>
      </c>
      <c r="C198" s="36">
        <v>3.32E-2</v>
      </c>
      <c r="D198" s="26"/>
      <c r="E198" s="26">
        <v>7.1999999999999995E-2</v>
      </c>
      <c r="F198" s="26">
        <v>3.0000000000000001E-3</v>
      </c>
      <c r="G198" s="26">
        <v>1.5860000000000001</v>
      </c>
      <c r="H198" s="26">
        <v>5.6000000000000001E-2</v>
      </c>
      <c r="I198" s="26">
        <v>0.1595</v>
      </c>
      <c r="J198" s="26">
        <v>2.7000000000000001E-3</v>
      </c>
      <c r="K198" s="26">
        <v>0.15887000000000001</v>
      </c>
      <c r="L198" s="26"/>
      <c r="M198" s="37">
        <v>954</v>
      </c>
      <c r="N198" s="37">
        <v>7.52</v>
      </c>
      <c r="O198" s="37">
        <v>964.7</v>
      </c>
      <c r="P198" s="37">
        <v>11</v>
      </c>
      <c r="Q198" s="37">
        <v>985</v>
      </c>
      <c r="R198" s="37">
        <v>42.5</v>
      </c>
      <c r="S198" s="37">
        <v>957.65</v>
      </c>
      <c r="T198" s="37">
        <v>5.71</v>
      </c>
      <c r="U198" s="26"/>
      <c r="V198" s="38">
        <f t="shared" si="4"/>
        <v>1.1091531045921059</v>
      </c>
      <c r="W198" s="26"/>
      <c r="Y198" s="7"/>
    </row>
    <row r="199" spans="1:25" s="5" customFormat="1" ht="15.75">
      <c r="A199" s="26" t="s">
        <v>79</v>
      </c>
      <c r="B199" s="36">
        <v>48.54</v>
      </c>
      <c r="C199" s="36">
        <v>7.7999999999999996E-3</v>
      </c>
      <c r="D199" s="26"/>
      <c r="E199" s="26">
        <v>6.8900000000000003E-2</v>
      </c>
      <c r="F199" s="26">
        <v>2.0999999999999999E-3</v>
      </c>
      <c r="G199" s="26">
        <v>1.575</v>
      </c>
      <c r="H199" s="26">
        <v>5.2999999999999999E-2</v>
      </c>
      <c r="I199" s="26">
        <v>0.16789999999999999</v>
      </c>
      <c r="J199" s="26">
        <v>3.8999999999999998E-3</v>
      </c>
      <c r="K199" s="26">
        <v>0.52198999999999995</v>
      </c>
      <c r="L199" s="26"/>
      <c r="M199" s="37">
        <v>1000.5</v>
      </c>
      <c r="N199" s="37">
        <v>10.8</v>
      </c>
      <c r="O199" s="37">
        <v>960.4</v>
      </c>
      <c r="P199" s="37">
        <v>10.5</v>
      </c>
      <c r="Q199" s="37">
        <v>894.8</v>
      </c>
      <c r="R199" s="37">
        <v>31.6</v>
      </c>
      <c r="S199" s="37">
        <v>978.63</v>
      </c>
      <c r="T199" s="37">
        <v>8.94</v>
      </c>
      <c r="U199" s="26"/>
      <c r="V199" s="38">
        <f t="shared" si="4"/>
        <v>-4.1753436068304897</v>
      </c>
      <c r="W199" s="26"/>
      <c r="Y199" s="7"/>
    </row>
    <row r="200" spans="1:25" s="5" customFormat="1" ht="15.75">
      <c r="A200" s="26" t="s">
        <v>80</v>
      </c>
      <c r="B200" s="36">
        <v>35.270000000000003</v>
      </c>
      <c r="C200" s="36">
        <v>1.47E-2</v>
      </c>
      <c r="D200" s="26"/>
      <c r="E200" s="26">
        <v>6.7500000000000004E-2</v>
      </c>
      <c r="F200" s="26">
        <v>2.8E-3</v>
      </c>
      <c r="G200" s="26">
        <v>1.4850000000000001</v>
      </c>
      <c r="H200" s="26">
        <v>6.9000000000000006E-2</v>
      </c>
      <c r="I200" s="26">
        <v>0.15909999999999999</v>
      </c>
      <c r="J200" s="26">
        <v>3.8999999999999998E-3</v>
      </c>
      <c r="K200" s="26">
        <v>0.48155999999999999</v>
      </c>
      <c r="L200" s="26"/>
      <c r="M200" s="37">
        <v>951.8</v>
      </c>
      <c r="N200" s="37">
        <v>10.9</v>
      </c>
      <c r="O200" s="37">
        <v>924.3</v>
      </c>
      <c r="P200" s="37">
        <v>14.1</v>
      </c>
      <c r="Q200" s="37">
        <v>852.3</v>
      </c>
      <c r="R200" s="37">
        <v>43.2</v>
      </c>
      <c r="S200" s="37">
        <v>943.9</v>
      </c>
      <c r="T200" s="37">
        <v>10.1</v>
      </c>
      <c r="U200" s="26"/>
      <c r="V200" s="38">
        <f t="shared" si="4"/>
        <v>-2.9752244942118358</v>
      </c>
      <c r="W200" s="26"/>
      <c r="Y200" s="7"/>
    </row>
    <row r="201" spans="1:25" s="5" customFormat="1" ht="15.75">
      <c r="A201" s="26" t="s">
        <v>81</v>
      </c>
      <c r="B201" s="36">
        <v>45.09</v>
      </c>
      <c r="C201" s="36">
        <v>7.1999999999999998E-3</v>
      </c>
      <c r="D201" s="26"/>
      <c r="E201" s="26">
        <v>6.7400000000000002E-2</v>
      </c>
      <c r="F201" s="26">
        <v>2.8E-3</v>
      </c>
      <c r="G201" s="26">
        <v>1.4650000000000001</v>
      </c>
      <c r="H201" s="26">
        <v>7.0999999999999994E-2</v>
      </c>
      <c r="I201" s="26">
        <v>0.15820000000000001</v>
      </c>
      <c r="J201" s="26">
        <v>5.0000000000000001E-3</v>
      </c>
      <c r="K201" s="26">
        <v>0.36209999999999998</v>
      </c>
      <c r="L201" s="26"/>
      <c r="M201" s="37">
        <v>946.8</v>
      </c>
      <c r="N201" s="37">
        <v>13.9</v>
      </c>
      <c r="O201" s="37">
        <v>916.1</v>
      </c>
      <c r="P201" s="37">
        <v>14.6</v>
      </c>
      <c r="Q201" s="37">
        <v>849.2</v>
      </c>
      <c r="R201" s="37">
        <v>43.3</v>
      </c>
      <c r="S201" s="37">
        <v>932.5</v>
      </c>
      <c r="T201" s="37">
        <v>12.3</v>
      </c>
      <c r="U201" s="26"/>
      <c r="V201" s="38">
        <f t="shared" si="4"/>
        <v>-3.3511625368409486</v>
      </c>
      <c r="W201" s="26"/>
      <c r="Y201" s="7"/>
    </row>
    <row r="202" spans="1:25" s="5" customFormat="1" ht="15.75">
      <c r="A202" s="26" t="s">
        <v>82</v>
      </c>
      <c r="B202" s="36">
        <v>48.74</v>
      </c>
      <c r="C202" s="36">
        <v>1.89E-2</v>
      </c>
      <c r="D202" s="26"/>
      <c r="E202" s="26">
        <v>6.9699999999999998E-2</v>
      </c>
      <c r="F202" s="26">
        <v>1.6000000000000001E-3</v>
      </c>
      <c r="G202" s="26">
        <v>1.556</v>
      </c>
      <c r="H202" s="26">
        <v>4.2999999999999997E-2</v>
      </c>
      <c r="I202" s="26">
        <v>0.1618</v>
      </c>
      <c r="J202" s="26">
        <v>2.3E-3</v>
      </c>
      <c r="K202" s="26">
        <v>0.49259999999999998</v>
      </c>
      <c r="L202" s="26"/>
      <c r="M202" s="37">
        <v>966.77</v>
      </c>
      <c r="N202" s="37">
        <v>6.4</v>
      </c>
      <c r="O202" s="37">
        <v>952.88</v>
      </c>
      <c r="P202" s="37">
        <v>8.57</v>
      </c>
      <c r="Q202" s="37">
        <v>918.6</v>
      </c>
      <c r="R202" s="37">
        <v>23.7</v>
      </c>
      <c r="S202" s="37">
        <v>963.94</v>
      </c>
      <c r="T202" s="37">
        <v>6.2</v>
      </c>
      <c r="U202" s="26"/>
      <c r="V202" s="38">
        <f t="shared" si="4"/>
        <v>-1.4576861724456369</v>
      </c>
      <c r="W202" s="26"/>
      <c r="Y202" s="7"/>
    </row>
    <row r="203" spans="1:25" s="5" customFormat="1" ht="15.75">
      <c r="A203" s="26" t="s">
        <v>83</v>
      </c>
      <c r="B203" s="36">
        <v>66.86</v>
      </c>
      <c r="C203" s="36">
        <v>2.1999999999999999E-2</v>
      </c>
      <c r="D203" s="26"/>
      <c r="E203" s="26">
        <v>6.7599999999999993E-2</v>
      </c>
      <c r="F203" s="26">
        <v>1.6000000000000001E-3</v>
      </c>
      <c r="G203" s="26">
        <v>1.5429999999999999</v>
      </c>
      <c r="H203" s="26">
        <v>4.4999999999999998E-2</v>
      </c>
      <c r="I203" s="26">
        <v>0.1653</v>
      </c>
      <c r="J203" s="26">
        <v>4.4999999999999997E-3</v>
      </c>
      <c r="K203" s="26">
        <v>0.65874999999999995</v>
      </c>
      <c r="L203" s="26"/>
      <c r="M203" s="37">
        <v>986.2</v>
      </c>
      <c r="N203" s="37">
        <v>12.5</v>
      </c>
      <c r="O203" s="37">
        <v>947.7</v>
      </c>
      <c r="P203" s="37">
        <v>9.01</v>
      </c>
      <c r="Q203" s="37">
        <v>855.4</v>
      </c>
      <c r="R203" s="37">
        <v>24.7</v>
      </c>
      <c r="S203" s="37">
        <v>950.84</v>
      </c>
      <c r="T203" s="37">
        <v>8.83</v>
      </c>
      <c r="U203" s="26"/>
      <c r="V203" s="38">
        <f t="shared" si="4"/>
        <v>-4.0624670254299877</v>
      </c>
      <c r="W203" s="26"/>
      <c r="Y203" s="7"/>
    </row>
    <row r="204" spans="1:25" s="5" customFormat="1" ht="15.75">
      <c r="A204" s="26" t="s">
        <v>84</v>
      </c>
      <c r="B204" s="36">
        <v>37.6</v>
      </c>
      <c r="C204" s="36">
        <v>8.2199999999999995E-2</v>
      </c>
      <c r="D204" s="26"/>
      <c r="E204" s="26">
        <v>6.7199999999999996E-2</v>
      </c>
      <c r="F204" s="26">
        <v>2.5000000000000001E-3</v>
      </c>
      <c r="G204" s="26">
        <v>1.476</v>
      </c>
      <c r="H204" s="26">
        <v>5.5E-2</v>
      </c>
      <c r="I204" s="26">
        <v>0.1593</v>
      </c>
      <c r="J204" s="26">
        <v>1.9E-3</v>
      </c>
      <c r="K204" s="26">
        <v>0.11987</v>
      </c>
      <c r="L204" s="26"/>
      <c r="M204" s="37">
        <v>952.89</v>
      </c>
      <c r="N204" s="37">
        <v>5.31</v>
      </c>
      <c r="O204" s="37">
        <v>920.6</v>
      </c>
      <c r="P204" s="37">
        <v>11.3</v>
      </c>
      <c r="Q204" s="37">
        <v>843</v>
      </c>
      <c r="R204" s="37">
        <v>38.799999999999997</v>
      </c>
      <c r="S204" s="37">
        <v>948.35</v>
      </c>
      <c r="T204" s="37">
        <v>5.04</v>
      </c>
      <c r="U204" s="26"/>
      <c r="V204" s="38">
        <f t="shared" si="4"/>
        <v>-3.5074951118835505</v>
      </c>
      <c r="W204" s="26"/>
      <c r="Y204" s="7"/>
    </row>
    <row r="205" spans="1:25" s="5" customFormat="1" ht="15.75">
      <c r="A205" s="26" t="s">
        <v>85</v>
      </c>
      <c r="B205" s="36">
        <v>36.97</v>
      </c>
      <c r="C205" s="36">
        <v>0.19600000000000001</v>
      </c>
      <c r="D205" s="26"/>
      <c r="E205" s="26">
        <v>7.0499999999999993E-2</v>
      </c>
      <c r="F205" s="26">
        <v>2.7000000000000001E-3</v>
      </c>
      <c r="G205" s="26">
        <v>1.556</v>
      </c>
      <c r="H205" s="26">
        <v>7.0999999999999994E-2</v>
      </c>
      <c r="I205" s="26">
        <v>0.16350000000000001</v>
      </c>
      <c r="J205" s="26">
        <v>3.8999999999999998E-3</v>
      </c>
      <c r="K205" s="26">
        <v>0.47453000000000001</v>
      </c>
      <c r="L205" s="26"/>
      <c r="M205" s="37">
        <v>976.2</v>
      </c>
      <c r="N205" s="37">
        <v>10.8</v>
      </c>
      <c r="O205" s="37">
        <v>952.9</v>
      </c>
      <c r="P205" s="37">
        <v>14.1</v>
      </c>
      <c r="Q205" s="37">
        <v>942</v>
      </c>
      <c r="R205" s="37">
        <v>39.299999999999997</v>
      </c>
      <c r="S205" s="37">
        <v>970.6</v>
      </c>
      <c r="T205" s="37">
        <v>10.3</v>
      </c>
      <c r="U205" s="26"/>
      <c r="V205" s="38">
        <f t="shared" si="4"/>
        <v>-2.4451673837758494</v>
      </c>
      <c r="W205" s="26"/>
      <c r="Y205" s="7"/>
    </row>
    <row r="206" spans="1:25" s="5" customFormat="1" ht="15.75">
      <c r="A206" s="26" t="s">
        <v>86</v>
      </c>
      <c r="B206" s="36">
        <v>32.409999999999997</v>
      </c>
      <c r="C206" s="36">
        <v>0.14699999999999999</v>
      </c>
      <c r="D206" s="26"/>
      <c r="E206" s="26">
        <v>6.7900000000000002E-2</v>
      </c>
      <c r="F206" s="26">
        <v>2.8E-3</v>
      </c>
      <c r="G206" s="26">
        <v>1.5449999999999999</v>
      </c>
      <c r="H206" s="26">
        <v>6.4000000000000001E-2</v>
      </c>
      <c r="I206" s="26">
        <v>0.16339999999999999</v>
      </c>
      <c r="J206" s="26">
        <v>2.2000000000000001E-3</v>
      </c>
      <c r="K206" s="26">
        <v>0.25778000000000001</v>
      </c>
      <c r="L206" s="26"/>
      <c r="M206" s="37">
        <v>975.64</v>
      </c>
      <c r="N206" s="37">
        <v>6.12</v>
      </c>
      <c r="O206" s="37">
        <v>948.5</v>
      </c>
      <c r="P206" s="37">
        <v>12.8</v>
      </c>
      <c r="Q206" s="37">
        <v>864.6</v>
      </c>
      <c r="R206" s="37">
        <v>42.8</v>
      </c>
      <c r="S206" s="37">
        <v>971.8</v>
      </c>
      <c r="T206" s="37">
        <v>5.82</v>
      </c>
      <c r="U206" s="26"/>
      <c r="V206" s="38">
        <f t="shared" si="4"/>
        <v>-2.861360042171849</v>
      </c>
      <c r="W206" s="26"/>
      <c r="Y206" s="7"/>
    </row>
    <row r="207" spans="1:25" s="5" customFormat="1" ht="15.75">
      <c r="A207" s="26" t="s">
        <v>87</v>
      </c>
      <c r="B207" s="36">
        <v>37.76</v>
      </c>
      <c r="C207" s="36">
        <v>1.6100000000000001E-3</v>
      </c>
      <c r="D207" s="26"/>
      <c r="E207" s="26">
        <v>6.9500000000000006E-2</v>
      </c>
      <c r="F207" s="26">
        <v>2.0999999999999999E-3</v>
      </c>
      <c r="G207" s="26">
        <v>1.601</v>
      </c>
      <c r="H207" s="26">
        <v>4.3999999999999997E-2</v>
      </c>
      <c r="I207" s="26">
        <v>0.1681</v>
      </c>
      <c r="J207" s="26">
        <v>2.3999999999999998E-3</v>
      </c>
      <c r="K207" s="26">
        <v>0.39822999999999997</v>
      </c>
      <c r="L207" s="26"/>
      <c r="M207" s="37">
        <v>1001.63</v>
      </c>
      <c r="N207" s="37">
        <v>6.64</v>
      </c>
      <c r="O207" s="37">
        <v>970.6</v>
      </c>
      <c r="P207" s="37">
        <v>8.61</v>
      </c>
      <c r="Q207" s="37">
        <v>912.7</v>
      </c>
      <c r="R207" s="37">
        <v>31.2</v>
      </c>
      <c r="S207" s="37">
        <v>990.05</v>
      </c>
      <c r="T207" s="37">
        <v>5.36</v>
      </c>
      <c r="U207" s="26"/>
      <c r="V207" s="38">
        <f t="shared" si="4"/>
        <v>-3.1969915516175536</v>
      </c>
      <c r="W207" s="26"/>
      <c r="Y207" s="7"/>
    </row>
    <row r="208" spans="1:25" s="5" customFormat="1" ht="15.75">
      <c r="A208" s="26" t="s">
        <v>88</v>
      </c>
      <c r="B208" s="36">
        <v>44.72</v>
      </c>
      <c r="C208" s="36">
        <v>2.29E-2</v>
      </c>
      <c r="D208" s="26"/>
      <c r="E208" s="26">
        <v>6.8900000000000003E-2</v>
      </c>
      <c r="F208" s="26">
        <v>2.3999999999999998E-3</v>
      </c>
      <c r="G208" s="26">
        <v>1.542</v>
      </c>
      <c r="H208" s="26">
        <v>5.3999999999999999E-2</v>
      </c>
      <c r="I208" s="26">
        <v>0.16059999999999999</v>
      </c>
      <c r="J208" s="26">
        <v>4.5999999999999999E-3</v>
      </c>
      <c r="K208" s="26">
        <v>0.38290000000000002</v>
      </c>
      <c r="L208" s="26"/>
      <c r="M208" s="37">
        <v>960.1</v>
      </c>
      <c r="N208" s="37">
        <v>12.8</v>
      </c>
      <c r="O208" s="37">
        <v>947.3</v>
      </c>
      <c r="P208" s="37">
        <v>10.8</v>
      </c>
      <c r="Q208" s="37">
        <v>894.8</v>
      </c>
      <c r="R208" s="37">
        <v>36</v>
      </c>
      <c r="S208" s="37">
        <v>951.84</v>
      </c>
      <c r="T208" s="37">
        <v>9.7100000000000009</v>
      </c>
      <c r="U208" s="26"/>
      <c r="V208" s="38">
        <f t="shared" si="4"/>
        <v>-1.3512086984060032</v>
      </c>
      <c r="W208" s="26"/>
      <c r="Y208" s="7"/>
    </row>
    <row r="209" spans="1:25" s="5" customFormat="1" ht="15.75">
      <c r="A209" s="26" t="s">
        <v>89</v>
      </c>
      <c r="B209" s="36">
        <v>45.68</v>
      </c>
      <c r="C209" s="36">
        <v>5.0000000000000001E-3</v>
      </c>
      <c r="D209" s="26"/>
      <c r="E209" s="26">
        <v>6.7000000000000004E-2</v>
      </c>
      <c r="F209" s="26">
        <v>2E-3</v>
      </c>
      <c r="G209" s="26">
        <v>1.506</v>
      </c>
      <c r="H209" s="26">
        <v>4.9000000000000002E-2</v>
      </c>
      <c r="I209" s="26">
        <v>0.16039999999999999</v>
      </c>
      <c r="J209" s="26">
        <v>2.2000000000000001E-3</v>
      </c>
      <c r="K209" s="26">
        <v>0.27837000000000001</v>
      </c>
      <c r="L209" s="26"/>
      <c r="M209" s="37">
        <v>959</v>
      </c>
      <c r="N209" s="37">
        <v>6.13</v>
      </c>
      <c r="O209" s="37">
        <v>932.82</v>
      </c>
      <c r="P209" s="37">
        <v>9.9499999999999993</v>
      </c>
      <c r="Q209" s="37">
        <v>836.8</v>
      </c>
      <c r="R209" s="37">
        <v>31.2</v>
      </c>
      <c r="S209" s="37">
        <v>954.78</v>
      </c>
      <c r="T209" s="37">
        <v>5.92</v>
      </c>
      <c r="U209" s="26"/>
      <c r="V209" s="38">
        <f t="shared" si="4"/>
        <v>-2.8065435989794332</v>
      </c>
      <c r="W209" s="26"/>
      <c r="Y209" s="7"/>
    </row>
    <row r="210" spans="1:25" s="5" customFormat="1" ht="15.75">
      <c r="A210" s="26" t="s">
        <v>90</v>
      </c>
      <c r="B210" s="36">
        <v>35.28</v>
      </c>
      <c r="C210" s="36">
        <v>3.3E-3</v>
      </c>
      <c r="D210" s="26"/>
      <c r="E210" s="26">
        <v>6.7299999999999999E-2</v>
      </c>
      <c r="F210" s="26">
        <v>2.5000000000000001E-3</v>
      </c>
      <c r="G210" s="26">
        <v>1.4890000000000001</v>
      </c>
      <c r="H210" s="26">
        <v>6.7000000000000004E-2</v>
      </c>
      <c r="I210" s="26">
        <v>0.1605</v>
      </c>
      <c r="J210" s="26">
        <v>5.1999999999999998E-3</v>
      </c>
      <c r="K210" s="26">
        <v>0.49753999999999998</v>
      </c>
      <c r="L210" s="26"/>
      <c r="M210" s="37">
        <v>959.6</v>
      </c>
      <c r="N210" s="37">
        <v>14.5</v>
      </c>
      <c r="O210" s="37">
        <v>925.9</v>
      </c>
      <c r="P210" s="37">
        <v>13.7</v>
      </c>
      <c r="Q210" s="37">
        <v>846.1</v>
      </c>
      <c r="R210" s="37">
        <v>38.700000000000003</v>
      </c>
      <c r="S210" s="37">
        <v>939.9</v>
      </c>
      <c r="T210" s="37">
        <v>12.2</v>
      </c>
      <c r="U210" s="26"/>
      <c r="V210" s="38">
        <f t="shared" si="4"/>
        <v>-3.639701911653531</v>
      </c>
      <c r="W210" s="26"/>
      <c r="Y210" s="7"/>
    </row>
    <row r="211" spans="1:25" s="5" customFormat="1" ht="15.75">
      <c r="A211" s="26" t="s">
        <v>91</v>
      </c>
      <c r="B211" s="36">
        <v>40.49</v>
      </c>
      <c r="C211" s="36">
        <v>4.0000000000000001E-3</v>
      </c>
      <c r="D211" s="26"/>
      <c r="E211" s="26">
        <v>6.9400000000000003E-2</v>
      </c>
      <c r="F211" s="26">
        <v>2.2000000000000001E-3</v>
      </c>
      <c r="G211" s="26">
        <v>1.583</v>
      </c>
      <c r="H211" s="26">
        <v>6.2E-2</v>
      </c>
      <c r="I211" s="26">
        <v>0.16420000000000001</v>
      </c>
      <c r="J211" s="26">
        <v>3.0000000000000001E-3</v>
      </c>
      <c r="K211" s="26">
        <v>0.48966999999999999</v>
      </c>
      <c r="L211" s="26"/>
      <c r="M211" s="37">
        <v>980.08</v>
      </c>
      <c r="N211" s="37">
        <v>8.32</v>
      </c>
      <c r="O211" s="37">
        <v>963.5</v>
      </c>
      <c r="P211" s="37">
        <v>12.2</v>
      </c>
      <c r="Q211" s="37">
        <v>909.7</v>
      </c>
      <c r="R211" s="37">
        <v>32.700000000000003</v>
      </c>
      <c r="S211" s="37">
        <v>978.51</v>
      </c>
      <c r="T211" s="37">
        <v>8.23</v>
      </c>
      <c r="U211" s="26"/>
      <c r="V211" s="38">
        <f t="shared" si="4"/>
        <v>-1.7208095485210215</v>
      </c>
      <c r="W211" s="26"/>
      <c r="Y211" s="7"/>
    </row>
    <row r="212" spans="1:25" s="5" customFormat="1" ht="15.75">
      <c r="A212" s="26" t="s">
        <v>92</v>
      </c>
      <c r="B212" s="36">
        <v>16.059999999999999</v>
      </c>
      <c r="C212" s="36">
        <v>6.0199999999999997E-2</v>
      </c>
      <c r="D212" s="26"/>
      <c r="E212" s="26">
        <v>7.1900000000000006E-2</v>
      </c>
      <c r="F212" s="26">
        <v>5.7999999999999996E-3</v>
      </c>
      <c r="G212" s="26">
        <v>1.49</v>
      </c>
      <c r="H212" s="26">
        <v>0.13</v>
      </c>
      <c r="I212" s="26">
        <v>0.14530000000000001</v>
      </c>
      <c r="J212" s="26">
        <v>4.0000000000000001E-3</v>
      </c>
      <c r="K212" s="26">
        <v>0.27875</v>
      </c>
      <c r="L212" s="26"/>
      <c r="M212" s="37">
        <v>874.6</v>
      </c>
      <c r="N212" s="37">
        <v>11.3</v>
      </c>
      <c r="O212" s="37">
        <v>926.3</v>
      </c>
      <c r="P212" s="37">
        <v>26.5</v>
      </c>
      <c r="Q212" s="37">
        <v>982.2</v>
      </c>
      <c r="R212" s="37">
        <v>82.2</v>
      </c>
      <c r="S212" s="37">
        <v>875</v>
      </c>
      <c r="T212" s="37">
        <v>11.3</v>
      </c>
      <c r="U212" s="26"/>
      <c r="V212" s="38">
        <f t="shared" si="4"/>
        <v>5.5813451365648206</v>
      </c>
      <c r="W212" s="26"/>
      <c r="Y212" s="7"/>
    </row>
    <row r="213" spans="1:25" s="5" customFormat="1" ht="15.75">
      <c r="A213" s="26" t="s">
        <v>93</v>
      </c>
      <c r="B213" s="36">
        <v>61.7</v>
      </c>
      <c r="C213" s="36">
        <v>1.33</v>
      </c>
      <c r="D213" s="26"/>
      <c r="E213" s="26">
        <v>6.4899999999999999E-2</v>
      </c>
      <c r="F213" s="26">
        <v>2.3999999999999998E-3</v>
      </c>
      <c r="G213" s="26">
        <v>1.1930000000000001</v>
      </c>
      <c r="H213" s="26">
        <v>4.5999999999999999E-2</v>
      </c>
      <c r="I213" s="26">
        <v>0.1288</v>
      </c>
      <c r="J213" s="26">
        <v>3.0999999999999999E-3</v>
      </c>
      <c r="K213" s="26">
        <v>0.4627</v>
      </c>
      <c r="L213" s="26"/>
      <c r="M213" s="37">
        <v>781.02</v>
      </c>
      <c r="N213" s="37">
        <v>8.86</v>
      </c>
      <c r="O213" s="37">
        <v>797.4</v>
      </c>
      <c r="P213" s="37">
        <v>10.7</v>
      </c>
      <c r="Q213" s="37">
        <v>770.1</v>
      </c>
      <c r="R213" s="37">
        <v>39</v>
      </c>
      <c r="S213" s="37">
        <v>786.7</v>
      </c>
      <c r="T213" s="37">
        <v>8.01</v>
      </c>
      <c r="U213" s="26"/>
      <c r="V213" s="38">
        <f t="shared" si="4"/>
        <v>2.0541760722347626</v>
      </c>
      <c r="W213" s="26"/>
      <c r="Y213" s="7"/>
    </row>
    <row r="214" spans="1:25" s="5" customFormat="1" ht="15.75">
      <c r="A214" s="26" t="s">
        <v>94</v>
      </c>
      <c r="B214" s="36">
        <v>50.6</v>
      </c>
      <c r="C214" s="36">
        <v>2.5999999999999999E-3</v>
      </c>
      <c r="D214" s="26"/>
      <c r="E214" s="26">
        <v>6.7599999999999993E-2</v>
      </c>
      <c r="F214" s="26">
        <v>1.8E-3</v>
      </c>
      <c r="G214" s="26">
        <v>1.468</v>
      </c>
      <c r="H214" s="26">
        <v>4.4999999999999998E-2</v>
      </c>
      <c r="I214" s="26">
        <v>0.15770000000000001</v>
      </c>
      <c r="J214" s="26">
        <v>1.8E-3</v>
      </c>
      <c r="K214" s="26">
        <v>0.16467000000000001</v>
      </c>
      <c r="L214" s="26"/>
      <c r="M214" s="37">
        <v>943.98</v>
      </c>
      <c r="N214" s="37">
        <v>5.04</v>
      </c>
      <c r="O214" s="37">
        <v>917.31</v>
      </c>
      <c r="P214" s="37">
        <v>9.2799999999999994</v>
      </c>
      <c r="Q214" s="37">
        <v>855.4</v>
      </c>
      <c r="R214" s="37">
        <v>27.8</v>
      </c>
      <c r="S214" s="37">
        <v>943.19</v>
      </c>
      <c r="T214" s="37">
        <v>5.01</v>
      </c>
      <c r="U214" s="26"/>
      <c r="V214" s="38">
        <f t="shared" si="4"/>
        <v>-2.9074140693985755</v>
      </c>
      <c r="W214" s="26"/>
      <c r="Y214" s="7"/>
    </row>
    <row r="215" spans="1:25" s="5" customFormat="1" ht="15.75">
      <c r="A215" s="26" t="s">
        <v>95</v>
      </c>
      <c r="B215" s="36">
        <v>38.950000000000003</v>
      </c>
      <c r="C215" s="36">
        <v>5.3499999999999999E-2</v>
      </c>
      <c r="D215" s="26"/>
      <c r="E215" s="26">
        <v>7.2999999999999995E-2</v>
      </c>
      <c r="F215" s="26">
        <v>3.3E-3</v>
      </c>
      <c r="G215" s="26">
        <v>1.57</v>
      </c>
      <c r="H215" s="26">
        <v>8.5000000000000006E-2</v>
      </c>
      <c r="I215" s="26">
        <v>0.157</v>
      </c>
      <c r="J215" s="26">
        <v>4.7000000000000002E-3</v>
      </c>
      <c r="K215" s="26">
        <v>0.48397000000000001</v>
      </c>
      <c r="L215" s="26"/>
      <c r="M215" s="37">
        <v>940.1</v>
      </c>
      <c r="N215" s="37">
        <v>13.1</v>
      </c>
      <c r="O215" s="37">
        <v>958.4</v>
      </c>
      <c r="P215" s="37">
        <v>16.8</v>
      </c>
      <c r="Q215" s="37">
        <v>1013</v>
      </c>
      <c r="R215" s="37">
        <v>45.9</v>
      </c>
      <c r="S215" s="37">
        <v>944.2</v>
      </c>
      <c r="T215" s="37">
        <v>12.7</v>
      </c>
      <c r="U215" s="26"/>
      <c r="V215" s="38">
        <f t="shared" si="4"/>
        <v>1.9094323873121821</v>
      </c>
      <c r="W215" s="26"/>
      <c r="Y215" s="7"/>
    </row>
    <row r="216" spans="1:25" s="5" customFormat="1" ht="15.75">
      <c r="A216" s="26" t="s">
        <v>96</v>
      </c>
      <c r="B216" s="36">
        <v>49.61</v>
      </c>
      <c r="C216" s="36">
        <v>4.6199999999999998E-2</v>
      </c>
      <c r="D216" s="26"/>
      <c r="E216" s="26">
        <v>6.6699999999999995E-2</v>
      </c>
      <c r="F216" s="26">
        <v>1.8E-3</v>
      </c>
      <c r="G216" s="26">
        <v>1.1839999999999999</v>
      </c>
      <c r="H216" s="26">
        <v>3.9E-2</v>
      </c>
      <c r="I216" s="26">
        <v>0.1303</v>
      </c>
      <c r="J216" s="26">
        <v>2E-3</v>
      </c>
      <c r="K216" s="26">
        <v>0.49784</v>
      </c>
      <c r="L216" s="26"/>
      <c r="M216" s="37">
        <v>789.58</v>
      </c>
      <c r="N216" s="37">
        <v>5.72</v>
      </c>
      <c r="O216" s="37">
        <v>793.17</v>
      </c>
      <c r="P216" s="37">
        <v>9.08</v>
      </c>
      <c r="Q216" s="37">
        <v>827.5</v>
      </c>
      <c r="R216" s="37">
        <v>28.3</v>
      </c>
      <c r="S216" s="37">
        <v>789.72</v>
      </c>
      <c r="T216" s="37">
        <v>5.72</v>
      </c>
      <c r="U216" s="26"/>
      <c r="V216" s="38">
        <f t="shared" si="4"/>
        <v>0.45261419367852013</v>
      </c>
      <c r="W216" s="26"/>
      <c r="Y216" s="6"/>
    </row>
    <row r="217" spans="1:25" s="5" customFormat="1" ht="15.75">
      <c r="A217" s="26" t="s">
        <v>97</v>
      </c>
      <c r="B217" s="36">
        <v>46.01</v>
      </c>
      <c r="C217" s="36">
        <v>0.129</v>
      </c>
      <c r="D217" s="26"/>
      <c r="E217" s="26">
        <v>6.8699999999999997E-2</v>
      </c>
      <c r="F217" s="26">
        <v>2.3E-3</v>
      </c>
      <c r="G217" s="26">
        <v>1.5449999999999999</v>
      </c>
      <c r="H217" s="26">
        <v>5.2999999999999999E-2</v>
      </c>
      <c r="I217" s="26">
        <v>0.16270000000000001</v>
      </c>
      <c r="J217" s="26">
        <v>2.5999999999999999E-3</v>
      </c>
      <c r="K217" s="26">
        <v>0.89342999999999995</v>
      </c>
      <c r="L217" s="26"/>
      <c r="M217" s="37">
        <v>971.76</v>
      </c>
      <c r="N217" s="37">
        <v>7.23</v>
      </c>
      <c r="O217" s="37">
        <v>948.5</v>
      </c>
      <c r="P217" s="37">
        <v>10.6</v>
      </c>
      <c r="Q217" s="37">
        <v>888.8</v>
      </c>
      <c r="R217" s="37">
        <v>34.700000000000003</v>
      </c>
      <c r="S217" s="37">
        <v>965.72</v>
      </c>
      <c r="T217" s="37">
        <v>6.62</v>
      </c>
      <c r="U217" s="26"/>
      <c r="V217" s="38">
        <f t="shared" si="4"/>
        <v>-2.452293094359514</v>
      </c>
      <c r="W217" s="26"/>
      <c r="Y217" s="7"/>
    </row>
    <row r="218" spans="1:25" s="5" customFormat="1" ht="15.75">
      <c r="A218" s="26" t="s">
        <v>98</v>
      </c>
      <c r="B218" s="36">
        <v>45.06</v>
      </c>
      <c r="C218" s="36">
        <v>0.09</v>
      </c>
      <c r="D218" s="26"/>
      <c r="E218" s="26">
        <v>7.0499999999999993E-2</v>
      </c>
      <c r="F218" s="26">
        <v>2.5000000000000001E-3</v>
      </c>
      <c r="G218" s="26">
        <v>1.504</v>
      </c>
      <c r="H218" s="26">
        <v>5.8000000000000003E-2</v>
      </c>
      <c r="I218" s="26">
        <v>0.15229999999999999</v>
      </c>
      <c r="J218" s="26">
        <v>3.8999999999999998E-3</v>
      </c>
      <c r="K218" s="26">
        <v>0.41288999999999998</v>
      </c>
      <c r="L218" s="26"/>
      <c r="M218" s="37">
        <v>913.8</v>
      </c>
      <c r="N218" s="37">
        <v>10.9</v>
      </c>
      <c r="O218" s="37">
        <v>932</v>
      </c>
      <c r="P218" s="37">
        <v>11.8</v>
      </c>
      <c r="Q218" s="37">
        <v>942</v>
      </c>
      <c r="R218" s="37">
        <v>36.4</v>
      </c>
      <c r="S218" s="37">
        <v>921.53</v>
      </c>
      <c r="T218" s="37">
        <v>9.6999999999999993</v>
      </c>
      <c r="U218" s="26"/>
      <c r="V218" s="38">
        <f t="shared" si="4"/>
        <v>1.9527896995708203</v>
      </c>
      <c r="W218" s="26"/>
      <c r="Y218" s="7"/>
    </row>
    <row r="219" spans="1:25" s="5" customFormat="1" ht="15.75">
      <c r="A219" s="26" t="s">
        <v>99</v>
      </c>
      <c r="B219" s="36">
        <v>41.04</v>
      </c>
      <c r="C219" s="36">
        <v>5.16E-2</v>
      </c>
      <c r="D219" s="26"/>
      <c r="E219" s="26">
        <v>6.8099999999999994E-2</v>
      </c>
      <c r="F219" s="26">
        <v>2.5999999999999999E-3</v>
      </c>
      <c r="G219" s="26">
        <v>1.5740000000000001</v>
      </c>
      <c r="H219" s="26">
        <v>5.8999999999999997E-2</v>
      </c>
      <c r="I219" s="26">
        <v>0.16389999999999999</v>
      </c>
      <c r="J219" s="26">
        <v>2.8999999999999998E-3</v>
      </c>
      <c r="K219" s="26">
        <v>0.29443999999999998</v>
      </c>
      <c r="L219" s="26"/>
      <c r="M219" s="37">
        <v>978.41</v>
      </c>
      <c r="N219" s="37">
        <v>8.0500000000000007</v>
      </c>
      <c r="O219" s="37">
        <v>960</v>
      </c>
      <c r="P219" s="37">
        <v>11.7</v>
      </c>
      <c r="Q219" s="37">
        <v>870.7</v>
      </c>
      <c r="R219" s="37">
        <v>39.6</v>
      </c>
      <c r="S219" s="37">
        <v>973.1</v>
      </c>
      <c r="T219" s="37">
        <v>7.15</v>
      </c>
      <c r="U219" s="26"/>
      <c r="V219" s="38">
        <f t="shared" si="4"/>
        <v>-1.91770833333333</v>
      </c>
      <c r="W219" s="26"/>
      <c r="Y219" s="7"/>
    </row>
    <row r="220" spans="1:25" s="5" customFormat="1" ht="15.75">
      <c r="A220" s="26" t="s">
        <v>100</v>
      </c>
      <c r="B220" s="36">
        <v>30.79</v>
      </c>
      <c r="C220" s="36">
        <v>2.1899999999999999E-2</v>
      </c>
      <c r="D220" s="26"/>
      <c r="E220" s="26">
        <v>6.9900000000000004E-2</v>
      </c>
      <c r="F220" s="26">
        <v>2.5999999999999999E-3</v>
      </c>
      <c r="G220" s="26">
        <v>1.6020000000000001</v>
      </c>
      <c r="H220" s="26">
        <v>0.05</v>
      </c>
      <c r="I220" s="26">
        <v>0.16289999999999999</v>
      </c>
      <c r="J220" s="26">
        <v>4.7000000000000002E-3</v>
      </c>
      <c r="K220" s="26">
        <v>0.14168</v>
      </c>
      <c r="L220" s="26"/>
      <c r="M220" s="37">
        <v>972.9</v>
      </c>
      <c r="N220" s="37">
        <v>13</v>
      </c>
      <c r="O220" s="37">
        <v>970.99</v>
      </c>
      <c r="P220" s="37">
        <v>9.7799999999999994</v>
      </c>
      <c r="Q220" s="37">
        <v>924.5</v>
      </c>
      <c r="R220" s="37">
        <v>38.299999999999997</v>
      </c>
      <c r="S220" s="37">
        <v>971.59</v>
      </c>
      <c r="T220" s="37">
        <v>8.6300000000000008</v>
      </c>
      <c r="U220" s="26"/>
      <c r="V220" s="38">
        <f t="shared" si="4"/>
        <v>-0.1967064542374245</v>
      </c>
      <c r="W220" s="26"/>
      <c r="Y220" s="7"/>
    </row>
    <row r="221" spans="1:25" s="5" customFormat="1" ht="15.75">
      <c r="A221" s="26" t="s">
        <v>101</v>
      </c>
      <c r="B221" s="36">
        <v>60.98</v>
      </c>
      <c r="C221" s="40" t="s">
        <v>121</v>
      </c>
      <c r="D221" s="26"/>
      <c r="E221" s="26">
        <v>6.8199999999999997E-2</v>
      </c>
      <c r="F221" s="26">
        <v>1.2999999999999999E-3</v>
      </c>
      <c r="G221" s="26">
        <v>1.518</v>
      </c>
      <c r="H221" s="26">
        <v>3.9E-2</v>
      </c>
      <c r="I221" s="26">
        <v>0.16139999999999999</v>
      </c>
      <c r="J221" s="26">
        <v>3.2000000000000002E-3</v>
      </c>
      <c r="K221" s="26">
        <v>0.64456000000000002</v>
      </c>
      <c r="L221" s="26"/>
      <c r="M221" s="37">
        <v>964.55</v>
      </c>
      <c r="N221" s="37">
        <v>8.9</v>
      </c>
      <c r="O221" s="37">
        <v>937.67</v>
      </c>
      <c r="P221" s="37">
        <v>7.89</v>
      </c>
      <c r="Q221" s="37">
        <v>873.7</v>
      </c>
      <c r="R221" s="37">
        <v>19.899999999999999</v>
      </c>
      <c r="S221" s="37">
        <v>945.75</v>
      </c>
      <c r="T221" s="37">
        <v>7.45</v>
      </c>
      <c r="U221" s="26"/>
      <c r="V221" s="38">
        <f t="shared" si="4"/>
        <v>-2.8666801753282067</v>
      </c>
      <c r="W221" s="26"/>
      <c r="Y221" s="7"/>
    </row>
    <row r="222" spans="1:25" s="5" customFormat="1" ht="15.75">
      <c r="A222" s="26" t="s">
        <v>102</v>
      </c>
      <c r="B222" s="36">
        <v>41.06</v>
      </c>
      <c r="C222" s="36">
        <v>4.7999999999999996E-3</v>
      </c>
      <c r="D222" s="26"/>
      <c r="E222" s="26">
        <v>6.59E-2</v>
      </c>
      <c r="F222" s="26">
        <v>1.9E-3</v>
      </c>
      <c r="G222" s="26">
        <v>1.5429999999999999</v>
      </c>
      <c r="H222" s="26">
        <v>6.2E-2</v>
      </c>
      <c r="I222" s="26">
        <v>0.16489999999999999</v>
      </c>
      <c r="J222" s="26">
        <v>4.4000000000000003E-3</v>
      </c>
      <c r="K222" s="26">
        <v>0.61638000000000004</v>
      </c>
      <c r="L222" s="26"/>
      <c r="M222" s="37">
        <v>984</v>
      </c>
      <c r="N222" s="37">
        <v>12.2</v>
      </c>
      <c r="O222" s="37">
        <v>947.7</v>
      </c>
      <c r="P222" s="37">
        <v>12.4</v>
      </c>
      <c r="Q222" s="37">
        <v>802.3</v>
      </c>
      <c r="R222" s="37">
        <v>30.3</v>
      </c>
      <c r="S222" s="37">
        <v>965.7</v>
      </c>
      <c r="T222" s="37">
        <v>11</v>
      </c>
      <c r="U222" s="26"/>
      <c r="V222" s="38">
        <f t="shared" si="4"/>
        <v>-3.8303260525482696</v>
      </c>
      <c r="W222" s="26"/>
      <c r="Y222" s="7"/>
    </row>
    <row r="223" spans="1:25" s="5" customFormat="1" ht="15.75">
      <c r="A223" s="26" t="s">
        <v>103</v>
      </c>
      <c r="B223" s="36">
        <v>50.9</v>
      </c>
      <c r="C223" s="36">
        <v>1.52E-2</v>
      </c>
      <c r="D223" s="26"/>
      <c r="E223" s="26">
        <v>6.7000000000000004E-2</v>
      </c>
      <c r="F223" s="26">
        <v>2.5999999999999999E-3</v>
      </c>
      <c r="G223" s="26">
        <v>1.4450000000000001</v>
      </c>
      <c r="H223" s="26">
        <v>5.1999999999999998E-2</v>
      </c>
      <c r="I223" s="26">
        <v>0.15540000000000001</v>
      </c>
      <c r="J223" s="26">
        <v>2.8999999999999998E-3</v>
      </c>
      <c r="K223" s="26">
        <v>0.22783</v>
      </c>
      <c r="L223" s="26"/>
      <c r="M223" s="37">
        <v>931.16</v>
      </c>
      <c r="N223" s="37">
        <v>8.11</v>
      </c>
      <c r="O223" s="37">
        <v>907.8</v>
      </c>
      <c r="P223" s="37">
        <v>10.8</v>
      </c>
      <c r="Q223" s="37">
        <v>836.8</v>
      </c>
      <c r="R223" s="37">
        <v>40.5</v>
      </c>
      <c r="S223" s="37">
        <v>922.97</v>
      </c>
      <c r="T223" s="37">
        <v>6.75</v>
      </c>
      <c r="U223" s="26"/>
      <c r="V223" s="38">
        <f t="shared" si="4"/>
        <v>-2.5732540207094088</v>
      </c>
      <c r="W223" s="26"/>
      <c r="Y223" s="7"/>
    </row>
    <row r="224" spans="1:25" s="5" customFormat="1" ht="15.75">
      <c r="A224" s="26" t="s">
        <v>104</v>
      </c>
      <c r="B224" s="36">
        <v>48.82</v>
      </c>
      <c r="C224" s="36">
        <v>2.2200000000000001E-2</v>
      </c>
      <c r="D224" s="26"/>
      <c r="E224" s="26">
        <v>6.9500000000000006E-2</v>
      </c>
      <c r="F224" s="26">
        <v>2E-3</v>
      </c>
      <c r="G224" s="26">
        <v>1.581</v>
      </c>
      <c r="H224" s="26">
        <v>5.5E-2</v>
      </c>
      <c r="I224" s="26">
        <v>0.16400000000000001</v>
      </c>
      <c r="J224" s="26">
        <v>3.7000000000000002E-3</v>
      </c>
      <c r="K224" s="26">
        <v>0.61406000000000005</v>
      </c>
      <c r="L224" s="26"/>
      <c r="M224" s="37">
        <v>979</v>
      </c>
      <c r="N224" s="37">
        <v>10.3</v>
      </c>
      <c r="O224" s="37">
        <v>962.8</v>
      </c>
      <c r="P224" s="37">
        <v>10.8</v>
      </c>
      <c r="Q224" s="37">
        <v>912.7</v>
      </c>
      <c r="R224" s="37">
        <v>29.7</v>
      </c>
      <c r="S224" s="37">
        <v>971.72</v>
      </c>
      <c r="T224" s="37">
        <v>9.23</v>
      </c>
      <c r="U224" s="26"/>
      <c r="V224" s="38">
        <f t="shared" si="4"/>
        <v>-1.6825924387204034</v>
      </c>
      <c r="W224" s="26"/>
      <c r="Y224" s="7"/>
    </row>
    <row r="225" spans="1:28" s="5" customFormat="1" ht="15.75">
      <c r="A225" s="26" t="s">
        <v>105</v>
      </c>
      <c r="B225" s="36">
        <v>45.09</v>
      </c>
      <c r="C225" s="36">
        <v>7.1199999999999999E-2</v>
      </c>
      <c r="D225" s="26"/>
      <c r="E225" s="26">
        <v>6.9099999999999995E-2</v>
      </c>
      <c r="F225" s="26">
        <v>2E-3</v>
      </c>
      <c r="G225" s="26">
        <v>1.536</v>
      </c>
      <c r="H225" s="26">
        <v>4.9000000000000002E-2</v>
      </c>
      <c r="I225" s="26">
        <v>0.15890000000000001</v>
      </c>
      <c r="J225" s="26">
        <v>2.3E-3</v>
      </c>
      <c r="K225" s="26">
        <v>0.30592999999999998</v>
      </c>
      <c r="L225" s="26"/>
      <c r="M225" s="37">
        <v>950.66</v>
      </c>
      <c r="N225" s="37">
        <v>6.42</v>
      </c>
      <c r="O225" s="37">
        <v>944.9</v>
      </c>
      <c r="P225" s="37">
        <v>9.83</v>
      </c>
      <c r="Q225" s="37">
        <v>900.8</v>
      </c>
      <c r="R225" s="37">
        <v>29.9</v>
      </c>
      <c r="S225" s="37">
        <v>949.66</v>
      </c>
      <c r="T225" s="37">
        <v>6.2</v>
      </c>
      <c r="U225" s="26"/>
      <c r="V225" s="38">
        <f t="shared" si="4"/>
        <v>-0.60958831622393805</v>
      </c>
      <c r="W225" s="26"/>
      <c r="Y225" s="7"/>
    </row>
    <row r="226" spans="1:28" s="5" customFormat="1" ht="15.75">
      <c r="A226" s="26" t="s">
        <v>106</v>
      </c>
      <c r="B226" s="36">
        <v>43.8</v>
      </c>
      <c r="C226" s="36">
        <v>5.6800000000000003E-2</v>
      </c>
      <c r="D226" s="26"/>
      <c r="E226" s="26">
        <v>7.0800000000000002E-2</v>
      </c>
      <c r="F226" s="26">
        <v>2.7000000000000001E-3</v>
      </c>
      <c r="G226" s="26">
        <v>1.571</v>
      </c>
      <c r="H226" s="26">
        <v>5.6000000000000001E-2</v>
      </c>
      <c r="I226" s="26">
        <v>0.1573</v>
      </c>
      <c r="J226" s="26">
        <v>2.2000000000000001E-3</v>
      </c>
      <c r="K226" s="26">
        <v>0.32257999999999998</v>
      </c>
      <c r="L226" s="26"/>
      <c r="M226" s="37">
        <v>941.75</v>
      </c>
      <c r="N226" s="37">
        <v>6.15</v>
      </c>
      <c r="O226" s="37">
        <v>958.8</v>
      </c>
      <c r="P226" s="37">
        <v>11.1</v>
      </c>
      <c r="Q226" s="37">
        <v>950.7</v>
      </c>
      <c r="R226" s="37">
        <v>39.1</v>
      </c>
      <c r="S226" s="37">
        <v>945.65</v>
      </c>
      <c r="T226" s="37">
        <v>5.42</v>
      </c>
      <c r="U226" s="26"/>
      <c r="V226" s="38">
        <f t="shared" si="4"/>
        <v>1.7782644972882722</v>
      </c>
      <c r="W226" s="26"/>
      <c r="Y226" s="7"/>
    </row>
    <row r="227" spans="1:28" s="5" customFormat="1" ht="15.75">
      <c r="A227" s="26" t="s">
        <v>107</v>
      </c>
      <c r="B227" s="36">
        <v>44.19</v>
      </c>
      <c r="C227" s="36">
        <v>4.8999999999999998E-3</v>
      </c>
      <c r="D227" s="26"/>
      <c r="E227" s="26">
        <v>6.9599999999999995E-2</v>
      </c>
      <c r="F227" s="26">
        <v>2.5999999999999999E-3</v>
      </c>
      <c r="G227" s="26">
        <v>1.466</v>
      </c>
      <c r="H227" s="26">
        <v>0.06</v>
      </c>
      <c r="I227" s="26">
        <v>0.14979999999999999</v>
      </c>
      <c r="J227" s="26">
        <v>2.5000000000000001E-3</v>
      </c>
      <c r="K227" s="26">
        <v>0.31690000000000002</v>
      </c>
      <c r="L227" s="26"/>
      <c r="M227" s="37">
        <v>899.84</v>
      </c>
      <c r="N227" s="37">
        <v>7.02</v>
      </c>
      <c r="O227" s="37">
        <v>916.5</v>
      </c>
      <c r="P227" s="37">
        <v>12.4</v>
      </c>
      <c r="Q227" s="37">
        <v>915.7</v>
      </c>
      <c r="R227" s="37">
        <v>38.5</v>
      </c>
      <c r="S227" s="37">
        <v>901.49</v>
      </c>
      <c r="T227" s="37">
        <v>6.94</v>
      </c>
      <c r="U227" s="26"/>
      <c r="V227" s="38">
        <f t="shared" si="4"/>
        <v>1.8177850518276015</v>
      </c>
      <c r="W227" s="26"/>
      <c r="Y227" s="7"/>
    </row>
    <row r="228" spans="1:28" s="5" customFormat="1" ht="15.75">
      <c r="A228" s="26" t="s">
        <v>108</v>
      </c>
      <c r="B228" s="36">
        <v>46.03</v>
      </c>
      <c r="C228" s="36">
        <v>1.2199999999999999E-3</v>
      </c>
      <c r="D228" s="26"/>
      <c r="E228" s="26">
        <v>6.7900000000000002E-2</v>
      </c>
      <c r="F228" s="26">
        <v>1.5E-3</v>
      </c>
      <c r="G228" s="26">
        <v>1.611</v>
      </c>
      <c r="H228" s="26">
        <v>4.3999999999999997E-2</v>
      </c>
      <c r="I228" s="26">
        <v>0.1686</v>
      </c>
      <c r="J228" s="26">
        <v>4.8999999999999998E-3</v>
      </c>
      <c r="K228" s="26">
        <v>0.59570999999999996</v>
      </c>
      <c r="L228" s="26"/>
      <c r="M228" s="37">
        <v>1004.4</v>
      </c>
      <c r="N228" s="37">
        <v>13.5</v>
      </c>
      <c r="O228" s="37">
        <v>974.5</v>
      </c>
      <c r="P228" s="37">
        <v>8.58</v>
      </c>
      <c r="Q228" s="37">
        <v>864.6</v>
      </c>
      <c r="R228" s="37">
        <v>23</v>
      </c>
      <c r="S228" s="37">
        <v>972.21</v>
      </c>
      <c r="T228" s="37">
        <v>8.5</v>
      </c>
      <c r="U228" s="26"/>
      <c r="V228" s="38">
        <f t="shared" si="4"/>
        <v>-3.0682401231400696</v>
      </c>
      <c r="W228" s="26"/>
      <c r="Y228" s="7"/>
    </row>
    <row r="229" spans="1:28" s="5" customFormat="1" ht="15.75">
      <c r="A229" s="26" t="s">
        <v>109</v>
      </c>
      <c r="B229" s="36">
        <v>43.94</v>
      </c>
      <c r="C229" s="36">
        <v>8.5000000000000006E-3</v>
      </c>
      <c r="D229" s="26"/>
      <c r="E229" s="26">
        <v>6.9900000000000004E-2</v>
      </c>
      <c r="F229" s="26">
        <v>2.7000000000000001E-3</v>
      </c>
      <c r="G229" s="26">
        <v>1.651</v>
      </c>
      <c r="H229" s="26">
        <v>5.8000000000000003E-2</v>
      </c>
      <c r="I229" s="26">
        <v>0.16950000000000001</v>
      </c>
      <c r="J229" s="26">
        <v>2.2000000000000001E-3</v>
      </c>
      <c r="K229" s="26">
        <v>0.02</v>
      </c>
      <c r="L229" s="26"/>
      <c r="M229" s="37">
        <v>1009.36</v>
      </c>
      <c r="N229" s="37">
        <v>6.09</v>
      </c>
      <c r="O229" s="37">
        <v>989.9</v>
      </c>
      <c r="P229" s="37">
        <v>11.1</v>
      </c>
      <c r="Q229" s="37">
        <v>924.5</v>
      </c>
      <c r="R229" s="37">
        <v>39.799999999999997</v>
      </c>
      <c r="S229" s="37">
        <v>1004.43</v>
      </c>
      <c r="T229" s="37">
        <v>5.09</v>
      </c>
      <c r="U229" s="26"/>
      <c r="V229" s="38">
        <f t="shared" si="4"/>
        <v>-1.9658551368825172</v>
      </c>
      <c r="W229" s="26"/>
      <c r="Y229" s="7"/>
      <c r="AA229" s="8"/>
      <c r="AB229" s="9"/>
    </row>
    <row r="230" spans="1:28" s="5" customFormat="1" ht="15.75">
      <c r="A230" s="26"/>
      <c r="B230" s="36"/>
      <c r="C230" s="36"/>
      <c r="D230" s="26"/>
      <c r="E230" s="26"/>
      <c r="F230" s="26"/>
      <c r="G230" s="26"/>
      <c r="H230" s="26"/>
      <c r="I230" s="26"/>
      <c r="J230" s="26"/>
      <c r="K230" s="26"/>
      <c r="L230" s="26"/>
      <c r="M230" s="37"/>
      <c r="N230" s="37"/>
      <c r="O230" s="37"/>
      <c r="P230" s="37"/>
      <c r="Q230" s="37"/>
      <c r="R230" s="37"/>
      <c r="S230" s="37"/>
      <c r="T230" s="37"/>
      <c r="U230" s="26"/>
      <c r="V230" s="35"/>
      <c r="W230" s="26"/>
    </row>
    <row r="231" spans="1:28" s="5" customFormat="1" ht="15.75">
      <c r="A231" s="26"/>
      <c r="B231" s="36"/>
      <c r="C231" s="36"/>
      <c r="D231" s="26"/>
      <c r="E231" s="26"/>
      <c r="F231" s="26"/>
      <c r="G231" s="26"/>
      <c r="H231" s="26"/>
      <c r="I231" s="26"/>
      <c r="J231" s="26"/>
      <c r="K231" s="26"/>
      <c r="L231" s="26"/>
      <c r="M231" s="37"/>
      <c r="N231" s="37"/>
      <c r="O231" s="37"/>
      <c r="P231" s="37"/>
      <c r="Q231" s="37"/>
      <c r="R231" s="37"/>
      <c r="S231" s="37"/>
      <c r="T231" s="37"/>
      <c r="U231" s="26"/>
      <c r="V231" s="35"/>
      <c r="W231" s="26"/>
    </row>
    <row r="232" spans="1:28" s="5" customFormat="1" ht="15.75">
      <c r="A232" s="42" t="s">
        <v>137</v>
      </c>
      <c r="B232" s="41"/>
      <c r="C232" s="41"/>
      <c r="D232" s="26"/>
      <c r="E232" s="26"/>
      <c r="F232" s="26"/>
      <c r="G232" s="26"/>
      <c r="H232" s="26"/>
      <c r="I232" s="26"/>
      <c r="J232" s="26"/>
      <c r="K232" s="26"/>
      <c r="L232" s="26"/>
      <c r="M232" s="37"/>
      <c r="N232" s="37"/>
      <c r="O232" s="37"/>
      <c r="P232" s="37"/>
      <c r="Q232" s="37"/>
      <c r="R232" s="37"/>
      <c r="S232" s="37"/>
      <c r="T232" s="37"/>
      <c r="U232" s="26"/>
      <c r="V232" s="35"/>
      <c r="W232" s="26"/>
    </row>
    <row r="233" spans="1:28" s="5" customFormat="1" ht="15.75">
      <c r="A233" s="26" t="s">
        <v>138</v>
      </c>
      <c r="B233" s="36">
        <v>15.75</v>
      </c>
      <c r="C233" s="36">
        <v>0</v>
      </c>
      <c r="D233" s="26"/>
      <c r="E233" s="26">
        <v>5.5599999999999997E-2</v>
      </c>
      <c r="F233" s="26">
        <v>5.1999999999999998E-3</v>
      </c>
      <c r="G233" s="26">
        <v>0.59699999999999998</v>
      </c>
      <c r="H233" s="26">
        <v>5.3999999999999999E-2</v>
      </c>
      <c r="I233" s="26">
        <v>7.8200000000000006E-2</v>
      </c>
      <c r="J233" s="26">
        <v>4.7999999999999996E-3</v>
      </c>
      <c r="K233" s="26">
        <v>0.16739000000000001</v>
      </c>
      <c r="L233" s="26"/>
      <c r="M233" s="37">
        <v>485.4</v>
      </c>
      <c r="N233" s="37">
        <v>14.4</v>
      </c>
      <c r="O233" s="37">
        <v>475.3</v>
      </c>
      <c r="P233" s="37">
        <v>17.2</v>
      </c>
      <c r="Q233" s="37">
        <v>435</v>
      </c>
      <c r="R233" s="37">
        <v>104</v>
      </c>
      <c r="S233" s="37">
        <v>481.6</v>
      </c>
      <c r="T233" s="37">
        <v>12.4</v>
      </c>
      <c r="U233" s="26"/>
      <c r="V233" s="38">
        <f t="shared" ref="V233:V244" si="5">((O233-M233)/O233*100)</f>
        <v>-2.1249737008205272</v>
      </c>
      <c r="W233" s="26"/>
    </row>
    <row r="234" spans="1:28" s="5" customFormat="1" ht="15.75">
      <c r="A234" s="26" t="s">
        <v>139</v>
      </c>
      <c r="B234" s="36">
        <v>15.05</v>
      </c>
      <c r="C234" s="36">
        <v>0</v>
      </c>
      <c r="D234" s="26"/>
      <c r="E234" s="26">
        <v>5.8299999999999998E-2</v>
      </c>
      <c r="F234" s="26">
        <v>3.0999999999999999E-3</v>
      </c>
      <c r="G234" s="26">
        <v>0.6</v>
      </c>
      <c r="H234" s="26">
        <v>2.9000000000000001E-2</v>
      </c>
      <c r="I234" s="26">
        <v>7.7100000000000002E-2</v>
      </c>
      <c r="J234" s="26">
        <v>3.3E-3</v>
      </c>
      <c r="K234" s="26">
        <v>0.46054</v>
      </c>
      <c r="L234" s="26"/>
      <c r="M234" s="37">
        <v>478.79</v>
      </c>
      <c r="N234" s="37">
        <v>9.8800000000000008</v>
      </c>
      <c r="O234" s="37">
        <v>477.23</v>
      </c>
      <c r="P234" s="37">
        <v>9.2100000000000009</v>
      </c>
      <c r="Q234" s="37">
        <v>540.1</v>
      </c>
      <c r="R234" s="37">
        <v>58.2</v>
      </c>
      <c r="S234" s="37">
        <v>477.93</v>
      </c>
      <c r="T234" s="37">
        <v>7.74</v>
      </c>
      <c r="U234" s="26"/>
      <c r="V234" s="38">
        <f t="shared" si="5"/>
        <v>-0.32688640697357718</v>
      </c>
      <c r="W234" s="26"/>
    </row>
    <row r="235" spans="1:28" s="5" customFormat="1" ht="15.75">
      <c r="A235" s="26" t="s">
        <v>140</v>
      </c>
      <c r="B235" s="36">
        <v>15.57</v>
      </c>
      <c r="C235" s="36">
        <v>0</v>
      </c>
      <c r="D235" s="26"/>
      <c r="E235" s="26">
        <v>5.8400000000000001E-2</v>
      </c>
      <c r="F235" s="26">
        <v>4.0000000000000001E-3</v>
      </c>
      <c r="G235" s="26">
        <v>0.61</v>
      </c>
      <c r="H235" s="26">
        <v>4.8000000000000001E-2</v>
      </c>
      <c r="I235" s="26">
        <v>7.6300000000000007E-2</v>
      </c>
      <c r="J235" s="26">
        <v>3.2000000000000002E-3</v>
      </c>
      <c r="K235" s="26">
        <v>0.62026999999999999</v>
      </c>
      <c r="L235" s="26"/>
      <c r="M235" s="37">
        <v>474</v>
      </c>
      <c r="N235" s="37">
        <v>9.59</v>
      </c>
      <c r="O235" s="37">
        <v>483.6</v>
      </c>
      <c r="P235" s="37">
        <v>15.1</v>
      </c>
      <c r="Q235" s="37">
        <v>543.79999999999995</v>
      </c>
      <c r="R235" s="37">
        <v>74.900000000000006</v>
      </c>
      <c r="S235" s="37">
        <v>475.04</v>
      </c>
      <c r="T235" s="37">
        <v>9.49</v>
      </c>
      <c r="U235" s="26"/>
      <c r="V235" s="38">
        <f t="shared" si="5"/>
        <v>1.9851116625310219</v>
      </c>
      <c r="W235" s="26"/>
    </row>
    <row r="236" spans="1:28" s="5" customFormat="1" ht="15.75">
      <c r="A236" s="26" t="s">
        <v>141</v>
      </c>
      <c r="B236" s="36">
        <v>15.62</v>
      </c>
      <c r="C236" s="36">
        <v>0</v>
      </c>
      <c r="D236" s="26"/>
      <c r="E236" s="26">
        <v>5.8099999999999999E-2</v>
      </c>
      <c r="F236" s="26">
        <v>3.7000000000000002E-3</v>
      </c>
      <c r="G236" s="26">
        <v>0.64900000000000002</v>
      </c>
      <c r="H236" s="26">
        <v>4.9000000000000002E-2</v>
      </c>
      <c r="I236" s="26">
        <v>8.1199999999999994E-2</v>
      </c>
      <c r="J236" s="26">
        <v>4.1000000000000003E-3</v>
      </c>
      <c r="K236" s="26">
        <v>0.45033000000000001</v>
      </c>
      <c r="L236" s="26"/>
      <c r="M236" s="37">
        <v>503.3</v>
      </c>
      <c r="N236" s="37">
        <v>12.2</v>
      </c>
      <c r="O236" s="37">
        <v>507.9</v>
      </c>
      <c r="P236" s="37">
        <v>15.1</v>
      </c>
      <c r="Q236" s="37">
        <v>532.6</v>
      </c>
      <c r="R236" s="37">
        <v>69.8</v>
      </c>
      <c r="S236" s="37">
        <v>504.5</v>
      </c>
      <c r="T236" s="37">
        <v>11.7</v>
      </c>
      <c r="U236" s="26"/>
      <c r="V236" s="38">
        <f t="shared" si="5"/>
        <v>0.90569009647567755</v>
      </c>
      <c r="W236" s="26"/>
    </row>
    <row r="237" spans="1:28" s="5" customFormat="1" ht="15.75">
      <c r="A237" s="26" t="s">
        <v>142</v>
      </c>
      <c r="B237" s="36">
        <v>16.32</v>
      </c>
      <c r="C237" s="36">
        <v>3.5000000000000003E-2</v>
      </c>
      <c r="D237" s="26"/>
      <c r="E237" s="26">
        <v>6.8500000000000005E-2</v>
      </c>
      <c r="F237" s="26">
        <v>5.4000000000000003E-3</v>
      </c>
      <c r="G237" s="26">
        <v>0.77700000000000002</v>
      </c>
      <c r="H237" s="26">
        <v>6.2E-2</v>
      </c>
      <c r="I237" s="26">
        <v>8.2799999999999999E-2</v>
      </c>
      <c r="J237" s="26">
        <v>2.5000000000000001E-3</v>
      </c>
      <c r="K237" s="26">
        <v>0.19378000000000001</v>
      </c>
      <c r="L237" s="26"/>
      <c r="M237" s="37">
        <v>512.80999999999995</v>
      </c>
      <c r="N237" s="37">
        <v>7.45</v>
      </c>
      <c r="O237" s="37">
        <v>583.79999999999995</v>
      </c>
      <c r="P237" s="37">
        <v>17.7</v>
      </c>
      <c r="Q237" s="37">
        <v>882.8</v>
      </c>
      <c r="R237" s="37">
        <v>81.5</v>
      </c>
      <c r="S237" s="37">
        <v>517.88</v>
      </c>
      <c r="T237" s="37">
        <v>7.36</v>
      </c>
      <c r="U237" s="26"/>
      <c r="V237" s="38">
        <f t="shared" si="5"/>
        <v>12.159986296676948</v>
      </c>
      <c r="W237" s="26"/>
    </row>
    <row r="238" spans="1:28" s="5" customFormat="1" ht="15.75">
      <c r="A238" s="26" t="s">
        <v>143</v>
      </c>
      <c r="B238" s="36">
        <v>16.13</v>
      </c>
      <c r="C238" s="36">
        <v>0.74</v>
      </c>
      <c r="D238" s="26"/>
      <c r="E238" s="26">
        <v>5.9799999999999999E-2</v>
      </c>
      <c r="F238" s="26">
        <v>4.5999999999999999E-3</v>
      </c>
      <c r="G238" s="26">
        <v>0.65800000000000003</v>
      </c>
      <c r="H238" s="26">
        <v>5.0999999999999997E-2</v>
      </c>
      <c r="I238" s="26">
        <v>8.0699999999999994E-2</v>
      </c>
      <c r="J238" s="26">
        <v>3.3E-3</v>
      </c>
      <c r="K238" s="26">
        <v>0.22874</v>
      </c>
      <c r="L238" s="26"/>
      <c r="M238" s="37">
        <v>500.3</v>
      </c>
      <c r="N238" s="37">
        <v>9.85</v>
      </c>
      <c r="O238" s="37">
        <v>513.4</v>
      </c>
      <c r="P238" s="37">
        <v>15.6</v>
      </c>
      <c r="Q238" s="37">
        <v>595.4</v>
      </c>
      <c r="R238" s="37">
        <v>83.4</v>
      </c>
      <c r="S238" s="37">
        <v>503.02</v>
      </c>
      <c r="T238" s="37">
        <v>9.2799999999999994</v>
      </c>
      <c r="U238" s="26"/>
      <c r="V238" s="38">
        <f t="shared" si="5"/>
        <v>2.5516166731593235</v>
      </c>
      <c r="W238" s="26"/>
    </row>
    <row r="239" spans="1:28" s="5" customFormat="1" ht="15.75">
      <c r="A239" s="26" t="s">
        <v>144</v>
      </c>
      <c r="B239" s="36">
        <v>16.2</v>
      </c>
      <c r="C239" s="36">
        <v>0.43</v>
      </c>
      <c r="D239" s="26"/>
      <c r="E239" s="26">
        <v>6.3E-2</v>
      </c>
      <c r="F239" s="26">
        <v>4.1999999999999997E-3</v>
      </c>
      <c r="G239" s="26">
        <v>0.66100000000000003</v>
      </c>
      <c r="H239" s="26">
        <v>4.3999999999999997E-2</v>
      </c>
      <c r="I239" s="26">
        <v>7.7299999999999994E-2</v>
      </c>
      <c r="J239" s="26">
        <v>3.0000000000000001E-3</v>
      </c>
      <c r="K239" s="26">
        <v>0.31646999999999997</v>
      </c>
      <c r="L239" s="26"/>
      <c r="M239" s="37">
        <v>479.99</v>
      </c>
      <c r="N239" s="37">
        <v>8.98</v>
      </c>
      <c r="O239" s="37">
        <v>515.20000000000005</v>
      </c>
      <c r="P239" s="37">
        <v>13.5</v>
      </c>
      <c r="Q239" s="37">
        <v>707.3</v>
      </c>
      <c r="R239" s="37">
        <v>70.900000000000006</v>
      </c>
      <c r="S239" s="37">
        <v>487.94</v>
      </c>
      <c r="T239" s="37">
        <v>8.44</v>
      </c>
      <c r="U239" s="26"/>
      <c r="V239" s="38">
        <f t="shared" si="5"/>
        <v>6.8342391304347894</v>
      </c>
      <c r="W239" s="26"/>
    </row>
    <row r="240" spans="1:28" s="5" customFormat="1" ht="15.75">
      <c r="A240" s="26" t="s">
        <v>145</v>
      </c>
      <c r="B240" s="36">
        <v>17.53</v>
      </c>
      <c r="C240" s="36">
        <v>1.36</v>
      </c>
      <c r="D240" s="26"/>
      <c r="E240" s="26">
        <v>5.6500000000000002E-2</v>
      </c>
      <c r="F240" s="26">
        <v>3.7000000000000002E-3</v>
      </c>
      <c r="G240" s="26">
        <v>0.64600000000000002</v>
      </c>
      <c r="H240" s="26">
        <v>4.5999999999999999E-2</v>
      </c>
      <c r="I240" s="26">
        <v>8.2900000000000001E-2</v>
      </c>
      <c r="J240" s="26">
        <v>2.5999999999999999E-3</v>
      </c>
      <c r="K240" s="26">
        <v>0.38152000000000003</v>
      </c>
      <c r="L240" s="26"/>
      <c r="M240" s="37">
        <v>513.41</v>
      </c>
      <c r="N240" s="37">
        <v>7.74</v>
      </c>
      <c r="O240" s="37">
        <v>506</v>
      </c>
      <c r="P240" s="37">
        <v>14.2</v>
      </c>
      <c r="Q240" s="37">
        <v>471.1</v>
      </c>
      <c r="R240" s="37">
        <v>72.5</v>
      </c>
      <c r="S240" s="37">
        <v>512.69000000000005</v>
      </c>
      <c r="T240" s="37">
        <v>7.63</v>
      </c>
      <c r="U240" s="26"/>
      <c r="V240" s="38">
        <f t="shared" si="5"/>
        <v>-1.4644268774703495</v>
      </c>
      <c r="W240" s="26"/>
    </row>
    <row r="241" spans="1:23" s="5" customFormat="1" ht="15.75">
      <c r="A241" s="26" t="s">
        <v>146</v>
      </c>
      <c r="B241" s="36">
        <v>15.42</v>
      </c>
      <c r="C241" s="36">
        <v>3.3E-4</v>
      </c>
      <c r="D241" s="26"/>
      <c r="E241" s="26">
        <v>7.0300000000000001E-2</v>
      </c>
      <c r="F241" s="26">
        <v>5.4000000000000003E-3</v>
      </c>
      <c r="G241" s="26">
        <v>0.79800000000000004</v>
      </c>
      <c r="H241" s="26">
        <v>6.2E-2</v>
      </c>
      <c r="I241" s="26">
        <v>8.3000000000000004E-2</v>
      </c>
      <c r="J241" s="26">
        <v>2.5000000000000001E-3</v>
      </c>
      <c r="K241" s="26">
        <v>0.20523</v>
      </c>
      <c r="L241" s="26"/>
      <c r="M241" s="37">
        <v>514</v>
      </c>
      <c r="N241" s="37">
        <v>7.45</v>
      </c>
      <c r="O241" s="37">
        <v>595.70000000000005</v>
      </c>
      <c r="P241" s="37">
        <v>17.5</v>
      </c>
      <c r="Q241" s="37">
        <v>936.2</v>
      </c>
      <c r="R241" s="37">
        <v>78.8</v>
      </c>
      <c r="S241" s="37">
        <v>519.83000000000004</v>
      </c>
      <c r="T241" s="37">
        <v>7.37</v>
      </c>
      <c r="U241" s="26"/>
      <c r="V241" s="38">
        <f t="shared" si="5"/>
        <v>13.714957193218069</v>
      </c>
      <c r="W241" s="26"/>
    </row>
    <row r="242" spans="1:23" s="5" customFormat="1" ht="15.75">
      <c r="A242" s="26" t="s">
        <v>147</v>
      </c>
      <c r="B242" s="36">
        <v>15.97</v>
      </c>
      <c r="C242" s="36">
        <v>1.1E-4</v>
      </c>
      <c r="D242" s="26"/>
      <c r="E242" s="26">
        <v>6.0600000000000001E-2</v>
      </c>
      <c r="F242" s="26">
        <v>4.5999999999999999E-3</v>
      </c>
      <c r="G242" s="26">
        <v>0.66500000000000004</v>
      </c>
      <c r="H242" s="26">
        <v>5.0999999999999997E-2</v>
      </c>
      <c r="I242" s="26">
        <v>8.0699999999999994E-2</v>
      </c>
      <c r="J242" s="26">
        <v>3.3E-3</v>
      </c>
      <c r="K242" s="26">
        <v>0.23107</v>
      </c>
      <c r="L242" s="26"/>
      <c r="M242" s="37">
        <v>500.3</v>
      </c>
      <c r="N242" s="37">
        <v>9.85</v>
      </c>
      <c r="O242" s="37">
        <v>517.70000000000005</v>
      </c>
      <c r="P242" s="37">
        <v>15.6</v>
      </c>
      <c r="Q242" s="37">
        <v>624.1</v>
      </c>
      <c r="R242" s="37">
        <v>81.900000000000006</v>
      </c>
      <c r="S242" s="37">
        <v>503.87</v>
      </c>
      <c r="T242" s="37">
        <v>9.3000000000000007</v>
      </c>
      <c r="U242" s="26"/>
      <c r="V242" s="38">
        <f t="shared" si="5"/>
        <v>3.3610198956924924</v>
      </c>
      <c r="W242" s="26"/>
    </row>
    <row r="243" spans="1:23" s="5" customFormat="1" ht="15.75">
      <c r="A243" s="26" t="s">
        <v>148</v>
      </c>
      <c r="B243" s="36">
        <v>16.149999999999999</v>
      </c>
      <c r="C243" s="36">
        <v>0</v>
      </c>
      <c r="D243" s="26"/>
      <c r="E243" s="26">
        <v>6.3E-2</v>
      </c>
      <c r="F243" s="26">
        <v>4.1000000000000003E-3</v>
      </c>
      <c r="G243" s="26">
        <v>0.66500000000000004</v>
      </c>
      <c r="H243" s="26">
        <v>4.3999999999999997E-2</v>
      </c>
      <c r="I243" s="26">
        <v>7.7299999999999994E-2</v>
      </c>
      <c r="J243" s="26">
        <v>3.0000000000000001E-3</v>
      </c>
      <c r="K243" s="26">
        <v>0.32475999999999999</v>
      </c>
      <c r="L243" s="26"/>
      <c r="M243" s="37">
        <v>479.99</v>
      </c>
      <c r="N243" s="37">
        <v>8.98</v>
      </c>
      <c r="O243" s="37">
        <v>517.70000000000005</v>
      </c>
      <c r="P243" s="37">
        <v>13.4</v>
      </c>
      <c r="Q243" s="37">
        <v>707.3</v>
      </c>
      <c r="R243" s="37">
        <v>69.3</v>
      </c>
      <c r="S243" s="37">
        <v>488.07</v>
      </c>
      <c r="T243" s="37">
        <v>8.52</v>
      </c>
      <c r="U243" s="26"/>
      <c r="V243" s="38">
        <f t="shared" si="5"/>
        <v>7.2841413946301001</v>
      </c>
      <c r="W243" s="26"/>
    </row>
    <row r="244" spans="1:23" s="5" customFormat="1" ht="15.75">
      <c r="A244" s="26" t="s">
        <v>149</v>
      </c>
      <c r="B244" s="36">
        <v>15.68</v>
      </c>
      <c r="C244" s="36">
        <v>0</v>
      </c>
      <c r="D244" s="26"/>
      <c r="E244" s="26">
        <v>5.74E-2</v>
      </c>
      <c r="F244" s="26">
        <v>3.7000000000000002E-3</v>
      </c>
      <c r="G244" s="26">
        <v>0.65500000000000003</v>
      </c>
      <c r="H244" s="26">
        <v>4.5999999999999999E-2</v>
      </c>
      <c r="I244" s="26">
        <v>8.2900000000000001E-2</v>
      </c>
      <c r="J244" s="26">
        <v>2.5999999999999999E-3</v>
      </c>
      <c r="K244" s="26">
        <v>0.38729999999999998</v>
      </c>
      <c r="L244" s="26"/>
      <c r="M244" s="37">
        <v>513.41</v>
      </c>
      <c r="N244" s="37">
        <v>7.74</v>
      </c>
      <c r="O244" s="37">
        <v>511.6</v>
      </c>
      <c r="P244" s="37">
        <v>14.1</v>
      </c>
      <c r="Q244" s="37">
        <v>505.9</v>
      </c>
      <c r="R244" s="37">
        <v>70.900000000000006</v>
      </c>
      <c r="S244" s="37">
        <v>513.23</v>
      </c>
      <c r="T244" s="37">
        <v>7.64</v>
      </c>
      <c r="U244" s="26"/>
      <c r="V244" s="38">
        <f t="shared" si="5"/>
        <v>-0.35379202501953583</v>
      </c>
      <c r="W244" s="26"/>
    </row>
    <row r="245" spans="1:23" s="5" customFormat="1" ht="15.75">
      <c r="A245" s="26"/>
      <c r="B245" s="36"/>
      <c r="C245" s="36"/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35"/>
      <c r="U245" s="26"/>
      <c r="V245" s="35"/>
      <c r="W245" s="26"/>
    </row>
    <row r="246" spans="1:23" s="5" customFormat="1" ht="15.75">
      <c r="A246" s="26"/>
      <c r="B246" s="36"/>
      <c r="C246" s="36"/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35"/>
      <c r="U246" s="26"/>
      <c r="V246" s="35"/>
      <c r="W246" s="26"/>
    </row>
    <row r="247" spans="1:23" s="5" customFormat="1" ht="15.75">
      <c r="A247" s="39" t="s">
        <v>120</v>
      </c>
      <c r="B247" s="36"/>
      <c r="C247" s="36"/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35"/>
      <c r="U247" s="26"/>
      <c r="V247" s="35"/>
      <c r="W247" s="26"/>
    </row>
    <row r="248" spans="1:23" s="5" customFormat="1" ht="15">
      <c r="A248" s="39" t="s">
        <v>118</v>
      </c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35"/>
      <c r="U248" s="26"/>
      <c r="V248" s="35"/>
      <c r="W248" s="26"/>
    </row>
    <row r="249" spans="1:23" s="5" customFormat="1" ht="17.25">
      <c r="A249" s="44" t="s">
        <v>150</v>
      </c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35"/>
      <c r="U249" s="26"/>
      <c r="V249" s="35"/>
      <c r="W249" s="26"/>
    </row>
    <row r="250" spans="1:23" s="5" customFormat="1" ht="15">
      <c r="A250" s="39" t="s">
        <v>151</v>
      </c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35"/>
      <c r="U250" s="26"/>
      <c r="V250" s="35"/>
      <c r="W250" s="26"/>
    </row>
    <row r="251" spans="1:23" s="5" customFormat="1" ht="15">
      <c r="A251" s="39" t="s">
        <v>119</v>
      </c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35"/>
      <c r="U251" s="26"/>
      <c r="V251" s="35"/>
      <c r="W251" s="26"/>
    </row>
    <row r="252" spans="1:23" s="5" customFormat="1" ht="15">
      <c r="A252" s="26" t="s">
        <v>125</v>
      </c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35"/>
      <c r="U252" s="26"/>
      <c r="V252" s="35"/>
      <c r="W252" s="26"/>
    </row>
    <row r="253" spans="1:23" s="5" customFormat="1" ht="15">
      <c r="A253" s="26"/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35"/>
      <c r="U253" s="26"/>
      <c r="V253" s="35"/>
      <c r="W253" s="26"/>
    </row>
    <row r="254" spans="1:23" s="5" customFormat="1" ht="15">
      <c r="A254" s="26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35"/>
      <c r="U254" s="26"/>
      <c r="V254" s="35"/>
      <c r="W254" s="26"/>
    </row>
    <row r="255" spans="1:23" s="5" customFormat="1" ht="15">
      <c r="A255" s="26"/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35"/>
      <c r="U255" s="26"/>
      <c r="V255" s="35"/>
      <c r="W255" s="26"/>
    </row>
    <row r="256" spans="1:23" s="5" customFormat="1" ht="15">
      <c r="A256" s="26"/>
      <c r="B256" s="26"/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35"/>
      <c r="U256" s="26"/>
      <c r="V256" s="35"/>
      <c r="W256" s="26"/>
    </row>
    <row r="257" spans="1:23" s="5" customFormat="1" ht="15">
      <c r="A257" s="26"/>
      <c r="B257" s="26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35"/>
      <c r="U257" s="26"/>
      <c r="V257" s="35"/>
      <c r="W257" s="26"/>
    </row>
    <row r="258" spans="1:23" s="5" customFormat="1" ht="15">
      <c r="A258" s="26"/>
      <c r="B258" s="26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35"/>
      <c r="U258" s="26"/>
      <c r="V258" s="35"/>
      <c r="W258" s="26"/>
    </row>
    <row r="259" spans="1:23" s="5" customFormat="1" ht="15">
      <c r="A259" s="26"/>
      <c r="B259" s="26"/>
      <c r="C259" s="26"/>
      <c r="D259" s="26"/>
      <c r="E259" s="26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35"/>
      <c r="U259" s="26"/>
      <c r="V259" s="35"/>
      <c r="W259" s="26"/>
    </row>
    <row r="260" spans="1:23" s="5" customFormat="1" ht="15">
      <c r="A260" s="26"/>
      <c r="B260" s="26"/>
      <c r="C260" s="26"/>
      <c r="D260" s="26"/>
      <c r="E260" s="26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35"/>
      <c r="U260" s="26"/>
      <c r="V260" s="35"/>
      <c r="W260" s="26"/>
    </row>
    <row r="261" spans="1:23" s="5" customFormat="1" ht="15">
      <c r="A261" s="26"/>
      <c r="B261" s="26"/>
      <c r="C261" s="26"/>
      <c r="D261" s="26"/>
      <c r="E261" s="26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35"/>
      <c r="U261" s="26"/>
      <c r="V261" s="35"/>
      <c r="W261" s="26"/>
    </row>
    <row r="262" spans="1:23" s="5" customFormat="1" ht="15">
      <c r="A262" s="26"/>
      <c r="B262" s="26"/>
      <c r="C262" s="26"/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35"/>
      <c r="U262" s="26"/>
      <c r="V262" s="35"/>
      <c r="W262" s="26"/>
    </row>
    <row r="263" spans="1:23" s="5" customFormat="1" ht="15">
      <c r="A263" s="26"/>
      <c r="B263" s="26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35"/>
      <c r="U263" s="26"/>
      <c r="V263" s="35"/>
      <c r="W263" s="26"/>
    </row>
    <row r="264" spans="1:23" s="5" customFormat="1" ht="15">
      <c r="A264" s="26"/>
      <c r="B264" s="26"/>
      <c r="C264" s="26"/>
      <c r="D264" s="26"/>
      <c r="E264" s="26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35"/>
      <c r="U264" s="26"/>
      <c r="V264" s="35"/>
      <c r="W264" s="26"/>
    </row>
    <row r="265" spans="1:23" s="5" customFormat="1" ht="15">
      <c r="A265" s="26"/>
      <c r="B265" s="26"/>
      <c r="C265" s="26"/>
      <c r="D265" s="26"/>
      <c r="E265" s="26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35"/>
      <c r="U265" s="26"/>
      <c r="V265" s="35"/>
      <c r="W265" s="26"/>
    </row>
    <row r="266" spans="1:23" s="5" customFormat="1" ht="15">
      <c r="A266" s="26"/>
      <c r="B266" s="26"/>
      <c r="C266" s="26"/>
      <c r="D266" s="26"/>
      <c r="E266" s="26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35"/>
      <c r="U266" s="26"/>
      <c r="V266" s="35"/>
      <c r="W266" s="26"/>
    </row>
    <row r="267" spans="1:23" s="5" customFormat="1" ht="15">
      <c r="A267" s="26"/>
      <c r="B267" s="26"/>
      <c r="C267" s="26"/>
      <c r="D267" s="26"/>
      <c r="E267" s="26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35"/>
      <c r="U267" s="26"/>
      <c r="V267" s="35"/>
      <c r="W267" s="26"/>
    </row>
    <row r="268" spans="1:23" s="5" customFormat="1" ht="15">
      <c r="A268" s="26"/>
      <c r="B268" s="26"/>
      <c r="C268" s="26"/>
      <c r="D268" s="26"/>
      <c r="E268" s="26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35"/>
      <c r="U268" s="26"/>
      <c r="V268" s="35"/>
      <c r="W268" s="26"/>
    </row>
    <row r="269" spans="1:23" s="5" customFormat="1" ht="15">
      <c r="A269" s="26"/>
      <c r="B269" s="26"/>
      <c r="C269" s="26"/>
      <c r="D269" s="26"/>
      <c r="E269" s="26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35"/>
      <c r="U269" s="26"/>
      <c r="V269" s="35"/>
      <c r="W269" s="26"/>
    </row>
    <row r="270" spans="1:23" s="5" customFormat="1" ht="15">
      <c r="A270" s="26"/>
      <c r="B270" s="26"/>
      <c r="C270" s="26"/>
      <c r="D270" s="26"/>
      <c r="E270" s="26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35"/>
      <c r="U270" s="26"/>
      <c r="V270" s="35"/>
      <c r="W270" s="26"/>
    </row>
    <row r="271" spans="1:23" s="5" customFormat="1" ht="15">
      <c r="A271" s="26"/>
      <c r="B271" s="26"/>
      <c r="C271" s="26"/>
      <c r="D271" s="26"/>
      <c r="E271" s="26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35"/>
      <c r="U271" s="26"/>
      <c r="V271" s="35"/>
      <c r="W271" s="26"/>
    </row>
    <row r="272" spans="1:23" s="5" customFormat="1" ht="15">
      <c r="A272" s="26"/>
      <c r="B272" s="26"/>
      <c r="C272" s="26"/>
      <c r="D272" s="26"/>
      <c r="E272" s="26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35"/>
      <c r="U272" s="26"/>
      <c r="V272" s="35"/>
      <c r="W272" s="26"/>
    </row>
    <row r="273" spans="1:23" s="5" customFormat="1" ht="15">
      <c r="A273" s="26"/>
      <c r="B273" s="26"/>
      <c r="C273" s="26"/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35"/>
      <c r="U273" s="26"/>
      <c r="V273" s="35"/>
      <c r="W273" s="26"/>
    </row>
    <row r="274" spans="1:23" s="5" customFormat="1" ht="15">
      <c r="A274" s="26"/>
      <c r="B274" s="26"/>
      <c r="C274" s="26"/>
      <c r="D274" s="26"/>
      <c r="E274" s="26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35"/>
      <c r="U274" s="26"/>
      <c r="V274" s="35"/>
      <c r="W274" s="26"/>
    </row>
    <row r="275" spans="1:23" s="5" customFormat="1" ht="15">
      <c r="A275" s="26"/>
      <c r="B275" s="26"/>
      <c r="C275" s="26"/>
      <c r="D275" s="26"/>
      <c r="E275" s="26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35"/>
      <c r="U275" s="26"/>
      <c r="V275" s="35"/>
      <c r="W275" s="26"/>
    </row>
    <row r="276" spans="1:23" s="5" customFormat="1" ht="15">
      <c r="A276" s="26"/>
      <c r="B276" s="26"/>
      <c r="C276" s="26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35"/>
      <c r="U276" s="26"/>
      <c r="V276" s="35"/>
      <c r="W276" s="26"/>
    </row>
    <row r="277" spans="1:23" s="5" customFormat="1" ht="15">
      <c r="A277" s="26"/>
      <c r="B277" s="26"/>
      <c r="C277" s="26"/>
      <c r="D277" s="26"/>
      <c r="E277" s="26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35"/>
      <c r="U277" s="26"/>
      <c r="V277" s="35"/>
      <c r="W277" s="26"/>
    </row>
    <row r="278" spans="1:23" s="5" customFormat="1" ht="15">
      <c r="A278" s="26"/>
      <c r="B278" s="26"/>
      <c r="C278" s="26"/>
      <c r="D278" s="26"/>
      <c r="E278" s="26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35"/>
      <c r="U278" s="26"/>
      <c r="V278" s="35"/>
      <c r="W278" s="26"/>
    </row>
    <row r="279" spans="1:23" s="5" customFormat="1" ht="15">
      <c r="A279" s="26"/>
      <c r="B279" s="26"/>
      <c r="C279" s="26"/>
      <c r="D279" s="26"/>
      <c r="E279" s="26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35"/>
      <c r="U279" s="26"/>
      <c r="V279" s="35"/>
      <c r="W279" s="26"/>
    </row>
    <row r="280" spans="1:23" s="5" customFormat="1" ht="15">
      <c r="A280" s="26"/>
      <c r="B280" s="26"/>
      <c r="C280" s="26"/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35"/>
      <c r="U280" s="26"/>
      <c r="V280" s="35"/>
      <c r="W280" s="26"/>
    </row>
    <row r="281" spans="1:23" s="5" customFormat="1" ht="15">
      <c r="A281" s="26"/>
      <c r="B281" s="26"/>
      <c r="C281" s="26"/>
      <c r="D281" s="26"/>
      <c r="E281" s="26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35"/>
      <c r="U281" s="26"/>
      <c r="V281" s="35"/>
      <c r="W281" s="26"/>
    </row>
    <row r="282" spans="1:23" s="5" customFormat="1" ht="15">
      <c r="A282" s="26"/>
      <c r="B282" s="26"/>
      <c r="C282" s="26"/>
      <c r="D282" s="26"/>
      <c r="E282" s="26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35"/>
      <c r="U282" s="26"/>
      <c r="V282" s="35"/>
      <c r="W282" s="26"/>
    </row>
    <row r="283" spans="1:23" s="5" customFormat="1" ht="15">
      <c r="A283" s="26"/>
      <c r="B283" s="26"/>
      <c r="C283" s="26"/>
      <c r="D283" s="26"/>
      <c r="E283" s="26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35"/>
      <c r="U283" s="26"/>
      <c r="V283" s="35"/>
      <c r="W283" s="26"/>
    </row>
    <row r="284" spans="1:23" s="5" customFormat="1" ht="15">
      <c r="A284" s="26"/>
      <c r="B284" s="26"/>
      <c r="C284" s="26"/>
      <c r="D284" s="26"/>
      <c r="E284" s="26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35"/>
      <c r="U284" s="26"/>
      <c r="V284" s="35"/>
      <c r="W284" s="26"/>
    </row>
    <row r="285" spans="1:23" s="5" customFormat="1" ht="15">
      <c r="A285" s="26"/>
      <c r="B285" s="26"/>
      <c r="C285" s="26"/>
      <c r="D285" s="26"/>
      <c r="E285" s="26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35"/>
      <c r="U285" s="26"/>
      <c r="V285" s="35"/>
      <c r="W285" s="26"/>
    </row>
    <row r="286" spans="1:23" s="5" customFormat="1" ht="15">
      <c r="A286" s="26"/>
      <c r="B286" s="26"/>
      <c r="C286" s="26"/>
      <c r="D286" s="26"/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35"/>
      <c r="U286" s="26"/>
      <c r="V286" s="35"/>
      <c r="W286" s="26"/>
    </row>
    <row r="287" spans="1:23" s="5" customFormat="1" ht="15">
      <c r="A287" s="26"/>
      <c r="B287" s="26"/>
      <c r="C287" s="26"/>
      <c r="D287" s="26"/>
      <c r="E287" s="26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35"/>
      <c r="U287" s="26"/>
      <c r="V287" s="35"/>
      <c r="W287" s="26"/>
    </row>
    <row r="288" spans="1:23" s="5" customFormat="1" ht="15">
      <c r="A288" s="26"/>
      <c r="B288" s="26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35"/>
      <c r="U288" s="26"/>
      <c r="V288" s="35"/>
      <c r="W288" s="26"/>
    </row>
    <row r="289" spans="1:23" s="5" customFormat="1" ht="15">
      <c r="A289" s="26"/>
      <c r="B289" s="26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35"/>
      <c r="U289" s="26"/>
      <c r="V289" s="35"/>
      <c r="W289" s="26"/>
    </row>
    <row r="290" spans="1:23" s="5" customFormat="1" ht="15">
      <c r="A290" s="26"/>
      <c r="B290" s="26"/>
      <c r="C290" s="26"/>
      <c r="D290" s="26"/>
      <c r="E290" s="26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35"/>
      <c r="U290" s="26"/>
      <c r="V290" s="35"/>
      <c r="W290" s="26"/>
    </row>
    <row r="291" spans="1:23" s="5" customFormat="1" ht="15">
      <c r="A291" s="26"/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35"/>
      <c r="U291" s="26"/>
      <c r="V291" s="35"/>
      <c r="W291" s="26"/>
    </row>
    <row r="292" spans="1:23" s="5" customFormat="1" ht="15">
      <c r="A292" s="26"/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35"/>
      <c r="U292" s="26"/>
      <c r="V292" s="35"/>
      <c r="W292" s="26"/>
    </row>
    <row r="293" spans="1:23" s="5" customFormat="1" ht="15">
      <c r="A293" s="26"/>
      <c r="B293" s="26"/>
      <c r="C293" s="26"/>
      <c r="D293" s="26"/>
      <c r="E293" s="26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35"/>
      <c r="U293" s="26"/>
      <c r="V293" s="35"/>
      <c r="W293" s="26"/>
    </row>
    <row r="294" spans="1:23" s="5" customFormat="1" ht="15">
      <c r="A294" s="26"/>
      <c r="B294" s="26"/>
      <c r="C294" s="26"/>
      <c r="D294" s="26"/>
      <c r="E294" s="26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35"/>
      <c r="U294" s="26"/>
      <c r="V294" s="35"/>
      <c r="W294" s="26"/>
    </row>
    <row r="295" spans="1:23" s="5" customFormat="1" ht="15">
      <c r="A295" s="26"/>
      <c r="B295" s="26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35"/>
      <c r="U295" s="26"/>
      <c r="V295" s="35"/>
      <c r="W295" s="26"/>
    </row>
    <row r="296" spans="1:23" s="5" customFormat="1" ht="15">
      <c r="A296" s="26"/>
      <c r="B296" s="26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35"/>
      <c r="U296" s="26"/>
      <c r="V296" s="35"/>
      <c r="W296" s="26"/>
    </row>
    <row r="297" spans="1:23" s="5" customFormat="1" ht="15">
      <c r="A297" s="26"/>
      <c r="B297" s="26"/>
      <c r="C297" s="26"/>
      <c r="D297" s="26"/>
      <c r="E297" s="26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35"/>
      <c r="U297" s="26"/>
      <c r="V297" s="35"/>
      <c r="W297" s="26"/>
    </row>
    <row r="298" spans="1:23" s="5" customFormat="1" ht="15">
      <c r="A298" s="26"/>
      <c r="B298" s="26"/>
      <c r="C298" s="26"/>
      <c r="D298" s="26"/>
      <c r="E298" s="26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35"/>
      <c r="U298" s="26"/>
      <c r="V298" s="35"/>
      <c r="W298" s="26"/>
    </row>
    <row r="299" spans="1:23" s="5" customFormat="1" ht="15">
      <c r="A299" s="26"/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35"/>
      <c r="U299" s="26"/>
      <c r="V299" s="35"/>
      <c r="W299" s="26"/>
    </row>
    <row r="300" spans="1:23" s="5" customFormat="1" ht="15">
      <c r="A300" s="26"/>
      <c r="B300" s="26"/>
      <c r="C300" s="26"/>
      <c r="D300" s="26"/>
      <c r="E300" s="26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35"/>
      <c r="U300" s="26"/>
      <c r="V300" s="35"/>
      <c r="W300" s="26"/>
    </row>
    <row r="301" spans="1:23" s="5" customFormat="1" ht="15">
      <c r="A301" s="26"/>
      <c r="B301" s="26"/>
      <c r="C301" s="26"/>
      <c r="D301" s="26"/>
      <c r="E301" s="26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35"/>
      <c r="U301" s="26"/>
      <c r="V301" s="35"/>
      <c r="W301" s="26"/>
    </row>
    <row r="302" spans="1:23" s="5" customFormat="1" ht="15">
      <c r="A302" s="26"/>
      <c r="B302" s="26"/>
      <c r="C302" s="26"/>
      <c r="D302" s="26"/>
      <c r="E302" s="26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35"/>
      <c r="U302" s="26"/>
      <c r="V302" s="35"/>
      <c r="W302" s="26"/>
    </row>
    <row r="303" spans="1:23" s="5" customFormat="1" ht="15">
      <c r="A303" s="26"/>
      <c r="B303" s="26"/>
      <c r="C303" s="26"/>
      <c r="D303" s="26"/>
      <c r="E303" s="26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35"/>
      <c r="U303" s="26"/>
      <c r="V303" s="35"/>
      <c r="W303" s="26"/>
    </row>
    <row r="304" spans="1:23" s="5" customFormat="1" ht="15">
      <c r="A304" s="26"/>
      <c r="B304" s="26"/>
      <c r="C304" s="26"/>
      <c r="D304" s="26"/>
      <c r="E304" s="26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35"/>
      <c r="U304" s="26"/>
      <c r="V304" s="35"/>
      <c r="W304" s="26"/>
    </row>
    <row r="305" spans="1:23" s="5" customFormat="1" ht="15">
      <c r="A305" s="26"/>
      <c r="B305" s="26"/>
      <c r="C305" s="26"/>
      <c r="D305" s="26"/>
      <c r="E305" s="26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35"/>
      <c r="U305" s="26"/>
      <c r="V305" s="35"/>
      <c r="W305" s="26"/>
    </row>
    <row r="306" spans="1:23" s="5" customFormat="1" ht="15">
      <c r="A306" s="26"/>
      <c r="B306" s="26"/>
      <c r="C306" s="26"/>
      <c r="D306" s="26"/>
      <c r="E306" s="26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35"/>
      <c r="U306" s="26"/>
      <c r="V306" s="35"/>
      <c r="W306" s="26"/>
    </row>
    <row r="307" spans="1:23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7"/>
      <c r="U307" s="16"/>
      <c r="V307" s="17"/>
      <c r="W307" s="16"/>
    </row>
    <row r="308" spans="1:23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7"/>
      <c r="U308" s="16"/>
      <c r="V308" s="17"/>
      <c r="W308" s="16"/>
    </row>
    <row r="309" spans="1:23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7"/>
      <c r="U309" s="16"/>
      <c r="V309" s="17"/>
      <c r="W309" s="16"/>
    </row>
    <row r="310" spans="1:23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7"/>
      <c r="U310" s="16"/>
      <c r="V310" s="17"/>
      <c r="W310" s="16"/>
    </row>
    <row r="311" spans="1:23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7"/>
      <c r="U311" s="16"/>
      <c r="V311" s="17"/>
      <c r="W311" s="16"/>
    </row>
    <row r="312" spans="1:23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7"/>
      <c r="U312" s="16"/>
      <c r="V312" s="17"/>
      <c r="W312" s="16"/>
    </row>
    <row r="313" spans="1:23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7"/>
      <c r="U313" s="16"/>
      <c r="V313" s="17"/>
      <c r="W313" s="16"/>
    </row>
    <row r="314" spans="1:23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7"/>
      <c r="U314" s="16"/>
      <c r="V314" s="17"/>
      <c r="W314" s="16"/>
    </row>
    <row r="315" spans="1:23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7"/>
      <c r="U315" s="16"/>
      <c r="V315" s="17"/>
      <c r="W315" s="16"/>
    </row>
    <row r="316" spans="1:23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7"/>
      <c r="U316" s="16"/>
      <c r="V316" s="17"/>
      <c r="W316" s="16"/>
    </row>
    <row r="317" spans="1:23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7"/>
      <c r="U317" s="16"/>
      <c r="V317" s="17"/>
      <c r="W317" s="16"/>
    </row>
    <row r="318" spans="1:23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7"/>
      <c r="U318" s="16"/>
      <c r="V318" s="17"/>
      <c r="W318" s="16"/>
    </row>
    <row r="319" spans="1:23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7"/>
      <c r="U319" s="16"/>
      <c r="V319" s="17"/>
      <c r="W319" s="16"/>
    </row>
    <row r="320" spans="1:23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7"/>
      <c r="U320" s="16"/>
      <c r="V320" s="17"/>
      <c r="W320" s="16"/>
    </row>
    <row r="321" spans="1:23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7"/>
      <c r="U321" s="16"/>
      <c r="V321" s="17"/>
      <c r="W321" s="16"/>
    </row>
  </sheetData>
  <mergeCells count="2">
    <mergeCell ref="E9:K9"/>
    <mergeCell ref="M9:T9"/>
  </mergeCells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Sheet1</vt:lpstr>
      <vt:lpstr>Sheet1!Área_de_impresión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 Solari</dc:creator>
  <cp:lastModifiedBy>RMCG jsilvac</cp:lastModifiedBy>
  <dcterms:created xsi:type="dcterms:W3CDTF">2019-10-24T17:55:17Z</dcterms:created>
  <dcterms:modified xsi:type="dcterms:W3CDTF">2020-07-29T23:38:50Z</dcterms:modified>
</cp:coreProperties>
</file>